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355" activeTab="0"/>
  </bookViews>
  <sheets>
    <sheet name="購買 (記載例))" sheetId="1" r:id="rId1"/>
    <sheet name="購買" sheetId="2" r:id="rId2"/>
  </sheets>
  <definedNames>
    <definedName name="_xlnm.Print_Area" localSheetId="1">'購買'!$A$1:$AD$64</definedName>
    <definedName name="_xlnm.Print_Area" localSheetId="0">'購買 (記載例))'!$A$1:$AD$64</definedName>
  </definedNames>
  <calcPr fullCalcOnLoad="1"/>
</workbook>
</file>

<file path=xl/sharedStrings.xml><?xml version="1.0" encoding="utf-8"?>
<sst xmlns="http://schemas.openxmlformats.org/spreadsheetml/2006/main" count="350" uniqueCount="216">
  <si>
    <t>本社</t>
  </si>
  <si>
    <t>所在地</t>
  </si>
  <si>
    <t>所　　在　　地</t>
  </si>
  <si>
    <t>役  職</t>
  </si>
  <si>
    <t>担当</t>
  </si>
  <si>
    <t>取引銀行</t>
  </si>
  <si>
    <t>所在地</t>
  </si>
  <si>
    <t>電話番号</t>
  </si>
  <si>
    <t>流動比率(%)</t>
  </si>
  <si>
    <t>自己資本比率(%)</t>
  </si>
  <si>
    <t>経営状況</t>
  </si>
  <si>
    <t>その他</t>
  </si>
  <si>
    <t>役員</t>
  </si>
  <si>
    <t>合計</t>
  </si>
  <si>
    <t>支店名</t>
  </si>
  <si>
    <t>担当者名</t>
  </si>
  <si>
    <t>連絡窓口</t>
  </si>
  <si>
    <t>部課名</t>
  </si>
  <si>
    <t>主要取引先</t>
  </si>
  <si>
    <t>順位</t>
  </si>
  <si>
    <t>Ｅメールアドレス</t>
  </si>
  <si>
    <t>入社</t>
  </si>
  <si>
    <t>株数
（千株）</t>
  </si>
  <si>
    <t>会社名</t>
  </si>
  <si>
    <t>主要株主名</t>
  </si>
  <si>
    <t>東京電力（株）記入欄</t>
  </si>
  <si>
    <t>平成　　年　　月　　日</t>
  </si>
  <si>
    <t>比率
（％）</t>
  </si>
  <si>
    <t>氏　名</t>
  </si>
  <si>
    <t>東京支店</t>
  </si>
  <si>
    <t>○○銀行</t>
  </si>
  <si>
    <t>××銀行</t>
  </si>
  <si>
    <t>03-9999-9999</t>
  </si>
  <si>
    <t>tanaka.jiro@aaaa.ne.jp</t>
  </si>
  <si>
    <t>非上場</t>
  </si>
  <si>
    <t>上場</t>
  </si>
  <si>
    <t>円</t>
  </si>
  <si>
    <t>代表者名</t>
  </si>
  <si>
    <t>月</t>
  </si>
  <si>
    <t>年</t>
  </si>
  <si>
    <t>設立年月</t>
  </si>
  <si>
    <t>○</t>
  </si>
  <si>
    <t>○○支店　営業部</t>
  </si>
  <si>
    <t>臨時社員</t>
  </si>
  <si>
    <t>正社員</t>
  </si>
  <si>
    <t>国土交通省または都道府県許可番号</t>
  </si>
  <si>
    <t>許可業種</t>
  </si>
  <si>
    <t>有形固定資産</t>
  </si>
  <si>
    <t>無形固定資産</t>
  </si>
  <si>
    <t>投資その他資産</t>
  </si>
  <si>
    <t>純資産合計</t>
  </si>
  <si>
    <t>負債・純資産合計</t>
  </si>
  <si>
    <t>資産</t>
  </si>
  <si>
    <t>負債</t>
  </si>
  <si>
    <t>純資産</t>
  </si>
  <si>
    <t>Ｂ／Ｓ</t>
  </si>
  <si>
    <t>２．売上原価</t>
  </si>
  <si>
    <t>３．販売費及び一般管理費</t>
  </si>
  <si>
    <t>４．営業利益</t>
  </si>
  <si>
    <t>５．営業外収益</t>
  </si>
  <si>
    <t>６．営業外費用</t>
  </si>
  <si>
    <t>７．経常利益</t>
  </si>
  <si>
    <t>８．特別利益</t>
  </si>
  <si>
    <t>９．特別損失</t>
  </si>
  <si>
    <t>10.法人税、住民税及び事業税</t>
  </si>
  <si>
    <t>11.法人税等調整額</t>
  </si>
  <si>
    <t>12.当期純利益</t>
  </si>
  <si>
    <t>１．流動資産合計</t>
  </si>
  <si>
    <t>２．固定資産合計</t>
  </si>
  <si>
    <t>３．繰延資産</t>
  </si>
  <si>
    <t>４．流動負債合計</t>
  </si>
  <si>
    <t>５．固定負債合計</t>
  </si>
  <si>
    <t>６．資本金</t>
  </si>
  <si>
    <t>資産合計（１＋２＋３）</t>
  </si>
  <si>
    <t>負債合計（４＋５）</t>
  </si>
  <si>
    <t>７．資本剰余金合計</t>
  </si>
  <si>
    <t>８．利益剰余金合計</t>
  </si>
  <si>
    <t>受付日</t>
  </si>
  <si>
    <t>資本金</t>
  </si>
  <si>
    <t>１．売上高</t>
  </si>
  <si>
    <t>（単位：千円）</t>
  </si>
  <si>
    <t>決算期（直近の２年間）</t>
  </si>
  <si>
    <r>
      <t>　　　上記以外の役員　　　</t>
    </r>
    <r>
      <rPr>
        <sz val="11"/>
        <color indexed="12"/>
        <rFont val="明朝"/>
        <family val="3"/>
      </rPr>
      <t>3</t>
    </r>
    <r>
      <rPr>
        <sz val="11"/>
        <rFont val="明朝"/>
        <family val="1"/>
      </rPr>
      <t>名　　・　　役員合計　　　</t>
    </r>
    <r>
      <rPr>
        <sz val="11"/>
        <color indexed="12"/>
        <rFont val="明朝"/>
        <family val="3"/>
      </rPr>
      <t>10</t>
    </r>
    <r>
      <rPr>
        <sz val="11"/>
        <rFont val="明朝"/>
        <family val="1"/>
      </rPr>
      <t>名</t>
    </r>
  </si>
  <si>
    <t>東電　次郎</t>
  </si>
  <si>
    <t>＊経営状況については、ポータルサイトに入力済の場合は、記入不要です。</t>
  </si>
  <si>
    <t>アピールポイント</t>
  </si>
  <si>
    <t>　○○株式会社</t>
  </si>
  <si>
    <t>　代表取締役社長　○○　○○</t>
  </si>
  <si>
    <t>〒100-0000</t>
  </si>
  <si>
    <t>TEL (03)0000-0000</t>
  </si>
  <si>
    <t>FAX  (03)0000-0000</t>
  </si>
  <si>
    <t>上場区分</t>
  </si>
  <si>
    <t>・</t>
  </si>
  <si>
    <t>ホームページ</t>
  </si>
  <si>
    <t>本社</t>
  </si>
  <si>
    <t>東京支店</t>
  </si>
  <si>
    <t>神奈川支店</t>
  </si>
  <si>
    <t>千葉支店</t>
  </si>
  <si>
    <t>国土交通大臣（一般・特定）第○○○○号</t>
  </si>
  <si>
    <t>（株）○○○</t>
  </si>
  <si>
    <t>取締役会長 代表取締役</t>
  </si>
  <si>
    <t>○○　○○</t>
  </si>
  <si>
    <t>（株）○○○</t>
  </si>
  <si>
    <t>取締役社長 代表取締役</t>
  </si>
  <si>
    <t>○○　○○</t>
  </si>
  <si>
    <t>（株）○○○</t>
  </si>
  <si>
    <t xml:space="preserve">取締役副社長 </t>
  </si>
  <si>
    <t>○○　○○</t>
  </si>
  <si>
    <t>（株）○○○</t>
  </si>
  <si>
    <t>取締役</t>
  </si>
  <si>
    <t>営業</t>
  </si>
  <si>
    <t>○○　○○</t>
  </si>
  <si>
    <t>（株）○○○</t>
  </si>
  <si>
    <t>取締役</t>
  </si>
  <si>
    <t>商品企画</t>
  </si>
  <si>
    <t>○○　○○</t>
  </si>
  <si>
    <t>その他</t>
  </si>
  <si>
    <t>技術</t>
  </si>
  <si>
    <r>
      <t>合計（株主</t>
    </r>
    <r>
      <rPr>
        <sz val="11"/>
        <color indexed="12"/>
        <rFont val="明朝"/>
        <family val="3"/>
      </rPr>
      <t>100</t>
    </r>
    <r>
      <rPr>
        <sz val="11"/>
        <rFont val="明朝"/>
        <family val="1"/>
      </rPr>
      <t>人）</t>
    </r>
  </si>
  <si>
    <t>取締役</t>
  </si>
  <si>
    <t>海外</t>
  </si>
  <si>
    <t>（株）●●●</t>
  </si>
  <si>
    <t>（株）○○○</t>
  </si>
  <si>
    <t>□□□（株）</t>
  </si>
  <si>
    <r>
      <t>はい・</t>
    </r>
    <r>
      <rPr>
        <strike/>
        <sz val="11"/>
        <color indexed="12"/>
        <rFont val="明朝"/>
        <family val="3"/>
      </rPr>
      <t>いいえ</t>
    </r>
  </si>
  <si>
    <t>受付No ：</t>
  </si>
  <si>
    <t>直近の取得年月</t>
  </si>
  <si>
    <t>本社・事業所・工場</t>
  </si>
  <si>
    <t>東京工場</t>
  </si>
  <si>
    <t>△△△（株）</t>
  </si>
  <si>
    <t>開閉装置</t>
  </si>
  <si>
    <t>監視装置</t>
  </si>
  <si>
    <t>スイッチ</t>
  </si>
  <si>
    <t xml:space="preserve"> 決算期</t>
  </si>
  <si>
    <t>①売上高</t>
  </si>
  <si>
    <t>②営業利益</t>
  </si>
  <si>
    <t>売上高の推移</t>
  </si>
  <si>
    <t>③経常利益</t>
  </si>
  <si>
    <t>④当期純利益</t>
  </si>
  <si>
    <t>⑤東京電力向け売上高(直接契約分）</t>
  </si>
  <si>
    <t>⑥東京電力向け売上高(関連会社等経由分）</t>
  </si>
  <si>
    <t>⑦東京電力向け売上高　⑤＋⑥合計</t>
  </si>
  <si>
    <t>⑧東京電力向け売上比率（％）　⑦／①</t>
  </si>
  <si>
    <t>ISO9001</t>
  </si>
  <si>
    <t>ISO4001</t>
  </si>
  <si>
    <t>受付箇所：</t>
  </si>
  <si>
    <t>登録店所</t>
  </si>
  <si>
    <t>東京都千代田区内幸町1-1</t>
  </si>
  <si>
    <t>　東京都○○区○○1-1</t>
  </si>
  <si>
    <r>
      <t>（ 証券コード：　</t>
    </r>
    <r>
      <rPr>
        <sz val="11"/>
        <color indexed="12"/>
        <rFont val="明朝"/>
        <family val="3"/>
      </rPr>
      <t>1234</t>
    </r>
    <r>
      <rPr>
        <sz val="11"/>
        <rFont val="明朝"/>
        <family val="1"/>
      </rPr>
      <t>　）</t>
    </r>
  </si>
  <si>
    <t>東京電力（株）</t>
  </si>
  <si>
    <t>８．のうち、利益準備金</t>
  </si>
  <si>
    <t>変圧器</t>
  </si>
  <si>
    <t>制御装置</t>
  </si>
  <si>
    <t>作成年月日</t>
  </si>
  <si>
    <t>事業内容調査表（購買）</t>
  </si>
  <si>
    <t>物品別売上高</t>
  </si>
  <si>
    <t>アピールポイント</t>
  </si>
  <si>
    <t>ホームページ</t>
  </si>
  <si>
    <t>近況、技術動向、新たな事業展開（事業取消を含む）、自社のアピールポイント等を記入して下さい。</t>
  </si>
  <si>
    <t>本店</t>
  </si>
  <si>
    <t>　　　　　</t>
  </si>
  <si>
    <t>７．のうち、資本準備金</t>
  </si>
  <si>
    <t>主要物品内容</t>
  </si>
  <si>
    <t xml:space="preserve"> http://www.xxxxx.co.jp</t>
  </si>
  <si>
    <t>△△銀行</t>
  </si>
  <si>
    <t>・法定最低賃金を遵守している。</t>
  </si>
  <si>
    <t>・破産法、民事再生法または会社更生法の適用を受けていない。</t>
  </si>
  <si>
    <r>
      <t>はい・</t>
    </r>
    <r>
      <rPr>
        <strike/>
        <sz val="11"/>
        <color indexed="12"/>
        <rFont val="明朝"/>
        <family val="3"/>
      </rPr>
      <t>いいえ</t>
    </r>
  </si>
  <si>
    <t>・自己、自社若しくはその役員等が、暴力団員による不当な行為の防止等に関する法律第2条に定める暴力団、暴力団員又はその他反社会的勢力でない。</t>
  </si>
  <si>
    <t>Ｐ／Ｌ</t>
  </si>
  <si>
    <t>銀行名</t>
  </si>
  <si>
    <t>メインバンク</t>
  </si>
  <si>
    <r>
      <t xml:space="preserve">  名 称
</t>
    </r>
    <r>
      <rPr>
        <sz val="9"/>
        <rFont val="明朝"/>
        <family val="1"/>
      </rPr>
      <t>（書ききれない場合は主な事業所名をご記入下さい）</t>
    </r>
  </si>
  <si>
    <t>総従業員数　1,300人　</t>
  </si>
  <si>
    <r>
      <t>＊許可を受けている場合のみ記入してください。</t>
    </r>
    <r>
      <rPr>
        <sz val="11"/>
        <color indexed="12"/>
        <rFont val="明朝"/>
        <family val="3"/>
      </rPr>
      <t xml:space="preserve">
建築工事業・土木工事業・電気工事業・防水工事業</t>
    </r>
  </si>
  <si>
    <t>主要取引先名
（売上高が大きい順にご記入ください）</t>
  </si>
  <si>
    <t>⑤東京電力向け売上高（直接契約分）</t>
  </si>
  <si>
    <t>⑥東京電力向け売上高（関連会社等経由分）</t>
  </si>
  <si>
    <t>⑦東京電力向け売上高　
⑤＋⑥合計</t>
  </si>
  <si>
    <t>⑧対東京電力売上比率（％）　⑦／①</t>
  </si>
  <si>
    <t>電磁弁</t>
  </si>
  <si>
    <t>規格・基準名</t>
  </si>
  <si>
    <r>
      <t xml:space="preserve">株主の状況（  </t>
    </r>
    <r>
      <rPr>
        <sz val="11"/>
        <color indexed="12"/>
        <rFont val="明朝"/>
        <family val="3"/>
      </rPr>
      <t>2014</t>
    </r>
    <r>
      <rPr>
        <sz val="11"/>
        <rFont val="明朝"/>
        <family val="1"/>
      </rPr>
      <t xml:space="preserve">  / </t>
    </r>
    <r>
      <rPr>
        <sz val="11"/>
        <color indexed="12"/>
        <rFont val="明朝"/>
        <family val="3"/>
      </rPr>
      <t xml:space="preserve">3 </t>
    </r>
    <r>
      <rPr>
        <sz val="11"/>
        <rFont val="明朝"/>
        <family val="1"/>
      </rPr>
      <t xml:space="preserve"> 月 現在）</t>
    </r>
  </si>
  <si>
    <r>
      <t xml:space="preserve">役員の状況（ </t>
    </r>
    <r>
      <rPr>
        <sz val="11"/>
        <color indexed="12"/>
        <rFont val="明朝"/>
        <family val="3"/>
      </rPr>
      <t>2014</t>
    </r>
    <r>
      <rPr>
        <sz val="11"/>
        <rFont val="明朝"/>
        <family val="1"/>
      </rPr>
      <t xml:space="preserve"> / 3  月 現在）</t>
    </r>
  </si>
  <si>
    <t>規格等の認証</t>
  </si>
  <si>
    <t>Ｐ／Ｌ</t>
  </si>
  <si>
    <t>その他</t>
  </si>
  <si>
    <t>８．のうち、利益準備金</t>
  </si>
  <si>
    <t>メインバンク</t>
  </si>
  <si>
    <t>・自己、自社若しくはその役員等が、暴力団員による不当な行為の防止等に関する法律第2条に定める暴力団、暴力団員又はその他反社会的勢力でない。</t>
  </si>
  <si>
    <t>受付No ：</t>
  </si>
  <si>
    <t>　　　　　</t>
  </si>
  <si>
    <t>〒***-****</t>
  </si>
  <si>
    <t>TEL (**)****-****</t>
  </si>
  <si>
    <t>FAX (**)****-****</t>
  </si>
  <si>
    <r>
      <t xml:space="preserve">役員の状況（ </t>
    </r>
    <r>
      <rPr>
        <sz val="11"/>
        <color indexed="12"/>
        <rFont val="明朝"/>
        <family val="3"/>
      </rPr>
      <t>**** / *</t>
    </r>
    <r>
      <rPr>
        <sz val="11"/>
        <rFont val="明朝"/>
        <family val="1"/>
      </rPr>
      <t xml:space="preserve">  月 現在）</t>
    </r>
  </si>
  <si>
    <r>
      <t xml:space="preserve">株主の状況（  </t>
    </r>
    <r>
      <rPr>
        <sz val="11"/>
        <color indexed="12"/>
        <rFont val="明朝"/>
        <family val="3"/>
      </rPr>
      <t xml:space="preserve">**** / * </t>
    </r>
    <r>
      <rPr>
        <sz val="11"/>
        <rFont val="明朝"/>
        <family val="1"/>
      </rPr>
      <t xml:space="preserve"> 月 現在）</t>
    </r>
  </si>
  <si>
    <r>
      <t>　　　上記以外の役員　　　</t>
    </r>
    <r>
      <rPr>
        <sz val="11"/>
        <color indexed="12"/>
        <rFont val="明朝"/>
        <family val="3"/>
      </rPr>
      <t>**</t>
    </r>
    <r>
      <rPr>
        <sz val="11"/>
        <rFont val="明朝"/>
        <family val="1"/>
      </rPr>
      <t>名　　・　　役員合計　　　</t>
    </r>
    <r>
      <rPr>
        <sz val="11"/>
        <color indexed="12"/>
        <rFont val="明朝"/>
        <family val="3"/>
      </rPr>
      <t>**</t>
    </r>
    <r>
      <rPr>
        <sz val="11"/>
        <rFont val="明朝"/>
        <family val="1"/>
      </rPr>
      <t>名</t>
    </r>
  </si>
  <si>
    <t>****/**</t>
  </si>
  <si>
    <r>
      <t>（ 証券コード：　</t>
    </r>
    <r>
      <rPr>
        <sz val="11"/>
        <color indexed="12"/>
        <rFont val="明朝"/>
        <family val="3"/>
      </rPr>
      <t>****</t>
    </r>
    <r>
      <rPr>
        <sz val="11"/>
        <rFont val="明朝"/>
        <family val="1"/>
      </rPr>
      <t>　）</t>
    </r>
  </si>
  <si>
    <t>＊許可を受けている場合のみ記入してください。</t>
  </si>
  <si>
    <t>****/**/**</t>
  </si>
  <si>
    <t>①直近年度の売上高（千円）</t>
  </si>
  <si>
    <t>はい・いいえ</t>
  </si>
  <si>
    <t>東京都千代田区○○1-1</t>
  </si>
  <si>
    <t>東京都新宿区○○1-1</t>
  </si>
  <si>
    <t>神奈川県横浜市中区○○1-1</t>
  </si>
  <si>
    <t>千葉県千葉市中央区○○1-1</t>
  </si>
  <si>
    <r>
      <t xml:space="preserve">合計（株主 </t>
    </r>
    <r>
      <rPr>
        <sz val="11"/>
        <color indexed="12"/>
        <rFont val="明朝"/>
        <family val="3"/>
      </rPr>
      <t>**</t>
    </r>
    <r>
      <rPr>
        <sz val="11"/>
        <rFont val="明朝"/>
        <family val="1"/>
      </rPr>
      <t>人）</t>
    </r>
  </si>
  <si>
    <t>許可年月日(直近）</t>
  </si>
  <si>
    <t>有効期間</t>
  </si>
  <si>
    <t>****/**/**</t>
  </si>
  <si>
    <t>****/**/**</t>
  </si>
  <si>
    <t>　　（単位：千円）＊原則として、下記「売上高の推移」</t>
  </si>
  <si>
    <t>⑤～⑧と一致するようにご記入下さい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</si>
</sst>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##&quot;名&quot;\)"/>
    <numFmt numFmtId="189" formatCode="\(##&quot;名&quot;"/>
    <numFmt numFmtId="190" formatCode="\ &quot;内&quot;&quot;産&quot;&quot;休&quot;##&quot;名&quot;"/>
    <numFmt numFmtId="191" formatCode="&quot;内&quot;&quot;産&quot;&quot;休&quot;##&quot;名&quot;"/>
    <numFmt numFmtId="192" formatCode="&quot;内&quot;&quot;産&quot;&quot;休&quot;##&quot;名&quot;\)"/>
    <numFmt numFmtId="193" formatCode="&quot;内&quot;&quot;社内留学&quot;##&quot;名&quot;\)"/>
    <numFmt numFmtId="194" formatCode="&quot;内&quot;&quot;育&quot;&quot;休&quot;##&quot;名&quot;\)"/>
    <numFmt numFmtId="195" formatCode="0_);[Red]\(0\)"/>
    <numFmt numFmtId="196" formatCode="&quot;内&quot;&quot;育&amp;産&quot;&quot;休&quot;##&quot;名&quot;\)"/>
    <numFmt numFmtId="197" formatCode="0.0"/>
    <numFmt numFmtId="198" formatCode="0.0_);[Red]\(0.0\)"/>
    <numFmt numFmtId="199" formatCode="0.0%"/>
    <numFmt numFmtId="200" formatCode="#,##0.0;[Red]\-#,##0.0"/>
    <numFmt numFmtId="201" formatCode="yyyy&quot;年&quot;m&quot;月&quot;;@"/>
    <numFmt numFmtId="202" formatCode="yyyy/m/d;@"/>
    <numFmt numFmtId="203" formatCode="yyyy/m"/>
    <numFmt numFmtId="204" formatCode="mmm\-yyyy"/>
    <numFmt numFmtId="205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明朝"/>
      <family val="1"/>
    </font>
    <font>
      <sz val="9"/>
      <name val="明朝"/>
      <family val="1"/>
    </font>
    <font>
      <b/>
      <u val="single"/>
      <sz val="20"/>
      <name val="明朝"/>
      <family val="1"/>
    </font>
    <font>
      <sz val="12"/>
      <name val="明朝"/>
      <family val="1"/>
    </font>
    <font>
      <sz val="11"/>
      <color indexed="10"/>
      <name val="明朝"/>
      <family val="3"/>
    </font>
    <font>
      <sz val="11"/>
      <color indexed="12"/>
      <name val="明朝"/>
      <family val="3"/>
    </font>
    <font>
      <sz val="10"/>
      <color indexed="12"/>
      <name val="明朝"/>
      <family val="3"/>
    </font>
    <font>
      <sz val="12"/>
      <color indexed="12"/>
      <name val="明朝"/>
      <family val="3"/>
    </font>
    <font>
      <strike/>
      <sz val="11"/>
      <name val="明朝"/>
      <family val="3"/>
    </font>
    <font>
      <b/>
      <sz val="11"/>
      <name val="明朝"/>
      <family val="3"/>
    </font>
    <font>
      <sz val="11"/>
      <color indexed="12"/>
      <name val="ＭＳ Ｐゴシック"/>
      <family val="3"/>
    </font>
    <font>
      <strike/>
      <sz val="11"/>
      <color indexed="12"/>
      <name val="明朝"/>
      <family val="3"/>
    </font>
    <font>
      <sz val="8"/>
      <name val="明朝"/>
      <family val="3"/>
    </font>
    <font>
      <sz val="14"/>
      <color indexed="12"/>
      <name val="明朝"/>
      <family val="3"/>
    </font>
    <font>
      <sz val="14"/>
      <name val="ＭＳ Ｐゴシック"/>
      <family val="3"/>
    </font>
    <font>
      <b/>
      <sz val="12"/>
      <color indexed="10"/>
      <name val="明朝"/>
      <family val="3"/>
    </font>
    <font>
      <sz val="10.5"/>
      <name val="明朝"/>
      <family val="3"/>
    </font>
    <font>
      <b/>
      <sz val="14"/>
      <color indexed="10"/>
      <name val="明朝"/>
      <family val="3"/>
    </font>
    <font>
      <sz val="11"/>
      <color indexed="18"/>
      <name val="明朝"/>
      <family val="3"/>
    </font>
    <font>
      <sz val="10"/>
      <name val="明朝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3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96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38" fontId="9" fillId="0" borderId="17" xfId="49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38" fontId="9" fillId="0" borderId="25" xfId="49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38" fontId="4" fillId="0" borderId="0" xfId="49" applyFont="1" applyAlignment="1">
      <alignment vertical="center"/>
    </xf>
    <xf numFmtId="0" fontId="13" fillId="0" borderId="3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34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201" fontId="0" fillId="0" borderId="31" xfId="0" applyNumberFormat="1" applyFill="1" applyBorder="1" applyAlignment="1">
      <alignment horizontal="left" vertical="center"/>
    </xf>
    <xf numFmtId="55" fontId="9" fillId="0" borderId="32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9" fillId="0" borderId="39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55" xfId="0" applyFont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4" xfId="0" applyFont="1" applyBorder="1" applyAlignment="1">
      <alignment vertical="center"/>
    </xf>
    <xf numFmtId="0" fontId="4" fillId="0" borderId="58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9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38" fontId="9" fillId="0" borderId="62" xfId="49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8" fontId="19" fillId="0" borderId="0" xfId="49" applyFont="1" applyAlignment="1">
      <alignment vertical="center"/>
    </xf>
    <xf numFmtId="0" fontId="9" fillId="0" borderId="5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38" fontId="9" fillId="0" borderId="65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15" xfId="49" applyFont="1" applyBorder="1" applyAlignment="1">
      <alignment horizontal="center" vertical="center"/>
    </xf>
    <xf numFmtId="38" fontId="9" fillId="0" borderId="59" xfId="49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43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55" fontId="9" fillId="0" borderId="32" xfId="43" applyNumberFormat="1" applyFont="1" applyFill="1" applyBorder="1" applyAlignment="1" applyProtection="1">
      <alignment vertical="center"/>
      <protection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20" fillId="0" borderId="49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64" xfId="0" applyFont="1" applyBorder="1" applyAlignment="1">
      <alignment vertical="center" wrapText="1"/>
    </xf>
    <xf numFmtId="0" fontId="20" fillId="0" borderId="7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38" fontId="4" fillId="0" borderId="74" xfId="49" applyFont="1" applyFill="1" applyBorder="1" applyAlignment="1">
      <alignment vertical="center"/>
    </xf>
    <xf numFmtId="203" fontId="9" fillId="0" borderId="75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38" fontId="9" fillId="0" borderId="41" xfId="49" applyFont="1" applyFill="1" applyBorder="1" applyAlignment="1">
      <alignment vertical="center"/>
    </xf>
    <xf numFmtId="38" fontId="9" fillId="0" borderId="77" xfId="49" applyFont="1" applyFill="1" applyBorder="1" applyAlignment="1">
      <alignment vertical="center"/>
    </xf>
    <xf numFmtId="38" fontId="9" fillId="0" borderId="56" xfId="49" applyFont="1" applyFill="1" applyBorder="1" applyAlignment="1">
      <alignment vertical="center"/>
    </xf>
    <xf numFmtId="0" fontId="0" fillId="0" borderId="78" xfId="0" applyBorder="1" applyAlignment="1">
      <alignment/>
    </xf>
    <xf numFmtId="0" fontId="9" fillId="0" borderId="7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79" xfId="0" applyFont="1" applyBorder="1" applyAlignment="1">
      <alignment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8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7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38" fontId="9" fillId="0" borderId="25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2" fillId="0" borderId="0" xfId="43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8" fontId="19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9" fillId="0" borderId="5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77" xfId="0" applyFont="1" applyFill="1" applyBorder="1" applyAlignment="1">
      <alignment vertical="center"/>
    </xf>
    <xf numFmtId="0" fontId="0" fillId="0" borderId="78" xfId="0" applyFill="1" applyBorder="1" applyAlignment="1">
      <alignment/>
    </xf>
    <xf numFmtId="0" fontId="4" fillId="0" borderId="71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203" fontId="9" fillId="0" borderId="75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0" fontId="20" fillId="0" borderId="63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38" fontId="9" fillId="0" borderId="65" xfId="49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9" fillId="0" borderId="55" xfId="49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8" fontId="9" fillId="0" borderId="62" xfId="49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20" fillId="0" borderId="49" xfId="0" applyFont="1" applyFill="1" applyBorder="1" applyAlignment="1">
      <alignment vertical="center" wrapText="1"/>
    </xf>
    <xf numFmtId="38" fontId="9" fillId="0" borderId="50" xfId="49" applyFont="1" applyFill="1" applyBorder="1" applyAlignment="1">
      <alignment horizontal="center" vertical="center"/>
    </xf>
    <xf numFmtId="38" fontId="9" fillId="0" borderId="58" xfId="49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38" fontId="9" fillId="0" borderId="15" xfId="49" applyFont="1" applyFill="1" applyBorder="1" applyAlignment="1">
      <alignment horizontal="center" vertical="center"/>
    </xf>
    <xf numFmtId="38" fontId="9" fillId="0" borderId="59" xfId="49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9" fillId="0" borderId="41" xfId="49" applyFont="1" applyFill="1" applyBorder="1" applyAlignment="1">
      <alignment vertical="center"/>
    </xf>
    <xf numFmtId="38" fontId="9" fillId="0" borderId="42" xfId="49" applyFont="1" applyFill="1" applyBorder="1" applyAlignment="1">
      <alignment vertical="center"/>
    </xf>
    <xf numFmtId="38" fontId="9" fillId="0" borderId="81" xfId="49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vertical="center" textRotation="255"/>
    </xf>
    <xf numFmtId="0" fontId="4" fillId="0" borderId="85" xfId="0" applyFont="1" applyFill="1" applyBorder="1" applyAlignment="1">
      <alignment vertical="center" textRotation="255"/>
    </xf>
    <xf numFmtId="38" fontId="4" fillId="0" borderId="40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vertical="center" textRotation="255"/>
    </xf>
    <xf numFmtId="0" fontId="9" fillId="0" borderId="16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87" xfId="0" applyFont="1" applyFill="1" applyBorder="1" applyAlignment="1">
      <alignment horizontal="center" vertical="center" textRotation="255"/>
    </xf>
    <xf numFmtId="0" fontId="4" fillId="0" borderId="84" xfId="0" applyFont="1" applyFill="1" applyBorder="1" applyAlignment="1">
      <alignment horizontal="center" vertical="center" textRotation="255"/>
    </xf>
    <xf numFmtId="0" fontId="4" fillId="0" borderId="85" xfId="0" applyFont="1" applyFill="1" applyBorder="1" applyAlignment="1">
      <alignment horizontal="center" vertical="center" textRotation="255"/>
    </xf>
    <xf numFmtId="9" fontId="4" fillId="0" borderId="35" xfId="42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9" fontId="4" fillId="0" borderId="89" xfId="42" applyFont="1" applyFill="1" applyBorder="1" applyAlignment="1">
      <alignment vertical="center"/>
    </xf>
    <xf numFmtId="9" fontId="4" fillId="0" borderId="14" xfId="42" applyFont="1" applyFill="1" applyBorder="1" applyAlignment="1">
      <alignment vertical="center"/>
    </xf>
    <xf numFmtId="9" fontId="4" fillId="0" borderId="41" xfId="42" applyFont="1" applyFill="1" applyBorder="1" applyAlignment="1">
      <alignment vertical="center"/>
    </xf>
    <xf numFmtId="9" fontId="4" fillId="0" borderId="25" xfId="42" applyFont="1" applyFill="1" applyBorder="1" applyAlignment="1">
      <alignment vertical="center"/>
    </xf>
    <xf numFmtId="9" fontId="4" fillId="0" borderId="56" xfId="42" applyFont="1" applyFill="1" applyBorder="1" applyAlignment="1">
      <alignment vertical="center"/>
    </xf>
    <xf numFmtId="9" fontId="4" fillId="0" borderId="90" xfId="42" applyFont="1" applyFill="1" applyBorder="1" applyAlignment="1">
      <alignment vertical="center"/>
    </xf>
    <xf numFmtId="9" fontId="4" fillId="0" borderId="77" xfId="42" applyFont="1" applyFill="1" applyBorder="1" applyAlignment="1">
      <alignment vertical="center"/>
    </xf>
    <xf numFmtId="9" fontId="4" fillId="0" borderId="91" xfId="42" applyFont="1" applyFill="1" applyBorder="1" applyAlignment="1">
      <alignment vertical="center"/>
    </xf>
    <xf numFmtId="9" fontId="4" fillId="0" borderId="92" xfId="42" applyFont="1" applyFill="1" applyBorder="1" applyAlignment="1">
      <alignment vertical="center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38" fontId="9" fillId="0" borderId="96" xfId="49" applyFont="1" applyFill="1" applyBorder="1" applyAlignment="1">
      <alignment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97" xfId="0" applyFill="1" applyBorder="1" applyAlignment="1">
      <alignment vertical="center"/>
    </xf>
    <xf numFmtId="0" fontId="4" fillId="0" borderId="96" xfId="0" applyFont="1" applyFill="1" applyBorder="1" applyAlignment="1">
      <alignment horizontal="center" vertical="center"/>
    </xf>
    <xf numFmtId="0" fontId="0" fillId="0" borderId="9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5" xfId="0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 textRotation="255" shrinkToFit="1"/>
    </xf>
    <xf numFmtId="0" fontId="4" fillId="0" borderId="84" xfId="0" applyFont="1" applyFill="1" applyBorder="1" applyAlignment="1">
      <alignment horizontal="center" vertical="center" textRotation="255" shrinkToFit="1"/>
    </xf>
    <xf numFmtId="0" fontId="4" fillId="0" borderId="85" xfId="0" applyFont="1" applyFill="1" applyBorder="1" applyAlignment="1">
      <alignment horizontal="center" vertical="center" textRotation="255" shrinkToFit="1"/>
    </xf>
    <xf numFmtId="0" fontId="4" fillId="0" borderId="93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9" fontId="9" fillId="0" borderId="76" xfId="42" applyFont="1" applyFill="1" applyBorder="1" applyAlignment="1">
      <alignment horizontal="right" vertical="center"/>
    </xf>
    <xf numFmtId="9" fontId="0" fillId="0" borderId="52" xfId="42" applyFill="1" applyBorder="1" applyAlignment="1">
      <alignment horizontal="right" vertical="center"/>
    </xf>
    <xf numFmtId="38" fontId="9" fillId="0" borderId="45" xfId="49" applyFont="1" applyFill="1" applyBorder="1" applyAlignment="1">
      <alignment horizontal="right" vertical="center"/>
    </xf>
    <xf numFmtId="38" fontId="0" fillId="0" borderId="16" xfId="49" applyFill="1" applyBorder="1" applyAlignment="1">
      <alignment horizontal="right" vertical="center"/>
    </xf>
    <xf numFmtId="38" fontId="9" fillId="0" borderId="72" xfId="49" applyFont="1" applyFill="1" applyBorder="1" applyAlignment="1">
      <alignment horizontal="right" vertical="center"/>
    </xf>
    <xf numFmtId="38" fontId="0" fillId="0" borderId="46" xfId="49" applyFill="1" applyBorder="1" applyAlignment="1">
      <alignment horizontal="right" vertical="center"/>
    </xf>
    <xf numFmtId="38" fontId="9" fillId="0" borderId="77" xfId="49" applyFont="1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38" fontId="9" fillId="0" borderId="56" xfId="49" applyFont="1" applyFill="1" applyBorder="1" applyAlignment="1">
      <alignment horizontal="right" vertical="center"/>
    </xf>
    <xf numFmtId="38" fontId="0" fillId="0" borderId="50" xfId="49" applyFill="1" applyBorder="1" applyAlignment="1">
      <alignment horizontal="right" vertical="center"/>
    </xf>
    <xf numFmtId="38" fontId="14" fillId="0" borderId="48" xfId="49" applyFont="1" applyFill="1" applyBorder="1" applyAlignment="1">
      <alignment vertical="center"/>
    </xf>
    <xf numFmtId="38" fontId="9" fillId="0" borderId="77" xfId="49" applyFont="1" applyFill="1" applyBorder="1" applyAlignment="1">
      <alignment horizontal="right" vertical="center"/>
    </xf>
    <xf numFmtId="38" fontId="0" fillId="0" borderId="71" xfId="49" applyFill="1" applyBorder="1" applyAlignment="1">
      <alignment horizontal="right" vertical="center"/>
    </xf>
    <xf numFmtId="38" fontId="9" fillId="0" borderId="56" xfId="49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38" fontId="9" fillId="0" borderId="41" xfId="49" applyFont="1" applyFill="1" applyBorder="1" applyAlignment="1">
      <alignment horizontal="right" vertical="center"/>
    </xf>
    <xf numFmtId="38" fontId="0" fillId="0" borderId="48" xfId="49" applyFill="1" applyBorder="1" applyAlignment="1">
      <alignment horizontal="right" vertical="center"/>
    </xf>
    <xf numFmtId="38" fontId="9" fillId="0" borderId="78" xfId="49" applyFont="1" applyFill="1" applyBorder="1" applyAlignment="1">
      <alignment vertical="center"/>
    </xf>
    <xf numFmtId="203" fontId="9" fillId="0" borderId="45" xfId="49" applyNumberFormat="1" applyFont="1" applyFill="1" applyBorder="1" applyAlignment="1">
      <alignment horizontal="center" vertical="center"/>
    </xf>
    <xf numFmtId="203" fontId="9" fillId="0" borderId="16" xfId="49" applyNumberFormat="1" applyFont="1" applyFill="1" applyBorder="1" applyAlignment="1">
      <alignment horizontal="center" vertical="center"/>
    </xf>
    <xf numFmtId="38" fontId="9" fillId="0" borderId="48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horizontal="center" vertical="center" textRotation="255"/>
    </xf>
    <xf numFmtId="0" fontId="4" fillId="0" borderId="101" xfId="0" applyFont="1" applyFill="1" applyBorder="1" applyAlignment="1">
      <alignment horizontal="center" vertical="center" textRotation="255"/>
    </xf>
    <xf numFmtId="0" fontId="0" fillId="0" borderId="8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right" vertical="center"/>
    </xf>
    <xf numFmtId="0" fontId="14" fillId="0" borderId="50" xfId="0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right" vertical="center"/>
    </xf>
    <xf numFmtId="0" fontId="0" fillId="0" borderId="90" xfId="0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0" fontId="0" fillId="0" borderId="8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9" fontId="9" fillId="0" borderId="49" xfId="42" applyFont="1" applyFill="1" applyBorder="1" applyAlignment="1">
      <alignment vertical="center"/>
    </xf>
    <xf numFmtId="9" fontId="0" fillId="0" borderId="49" xfId="42" applyFont="1" applyFill="1" applyBorder="1" applyAlignment="1">
      <alignment vertical="center"/>
    </xf>
    <xf numFmtId="9" fontId="0" fillId="0" borderId="90" xfId="42" applyFont="1" applyFill="1" applyBorder="1" applyAlignment="1">
      <alignment vertical="center"/>
    </xf>
    <xf numFmtId="9" fontId="9" fillId="0" borderId="51" xfId="42" applyFont="1" applyFill="1" applyBorder="1" applyAlignment="1">
      <alignment vertical="center"/>
    </xf>
    <xf numFmtId="9" fontId="0" fillId="0" borderId="51" xfId="42" applyFont="1" applyFill="1" applyBorder="1" applyAlignment="1">
      <alignment vertical="center"/>
    </xf>
    <xf numFmtId="9" fontId="0" fillId="0" borderId="103" xfId="42" applyFont="1" applyFill="1" applyBorder="1" applyAlignment="1">
      <alignment vertical="center"/>
    </xf>
    <xf numFmtId="38" fontId="9" fillId="0" borderId="66" xfId="49" applyFont="1" applyFill="1" applyBorder="1" applyAlignment="1">
      <alignment horizontal="right" vertical="center"/>
    </xf>
    <xf numFmtId="38" fontId="0" fillId="0" borderId="53" xfId="49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203" fontId="9" fillId="0" borderId="45" xfId="0" applyNumberFormat="1" applyFont="1" applyFill="1" applyBorder="1" applyAlignment="1">
      <alignment horizontal="center" vertical="center"/>
    </xf>
    <xf numFmtId="203" fontId="9" fillId="0" borderId="47" xfId="0" applyNumberFormat="1" applyFont="1" applyFill="1" applyBorder="1" applyAlignment="1">
      <alignment horizontal="center" vertical="center"/>
    </xf>
    <xf numFmtId="203" fontId="9" fillId="0" borderId="104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38" fontId="9" fillId="0" borderId="49" xfId="49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vertical="center"/>
    </xf>
    <xf numFmtId="38" fontId="0" fillId="0" borderId="13" xfId="49" applyFill="1" applyBorder="1" applyAlignment="1">
      <alignment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99" fontId="4" fillId="0" borderId="56" xfId="42" applyNumberFormat="1" applyFont="1" applyFill="1" applyBorder="1" applyAlignment="1">
      <alignment horizontal="center" vertical="center"/>
    </xf>
    <xf numFmtId="199" fontId="4" fillId="0" borderId="90" xfId="42" applyNumberFormat="1" applyFont="1" applyFill="1" applyBorder="1" applyAlignment="1">
      <alignment horizontal="center" vertical="center"/>
    </xf>
    <xf numFmtId="199" fontId="4" fillId="0" borderId="41" xfId="42" applyNumberFormat="1" applyFont="1" applyFill="1" applyBorder="1" applyAlignment="1">
      <alignment horizontal="center" vertical="center"/>
    </xf>
    <xf numFmtId="199" fontId="4" fillId="0" borderId="25" xfId="42" applyNumberFormat="1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78" xfId="0" applyFill="1" applyBorder="1" applyAlignment="1">
      <alignment horizontal="right" vertical="center"/>
    </xf>
    <xf numFmtId="0" fontId="0" fillId="0" borderId="91" xfId="0" applyFill="1" applyBorder="1" applyAlignment="1">
      <alignment horizontal="right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110" xfId="0" applyFill="1" applyBorder="1" applyAlignment="1">
      <alignment vertical="center"/>
    </xf>
    <xf numFmtId="0" fontId="0" fillId="0" borderId="73" xfId="0" applyFill="1" applyBorder="1" applyAlignment="1">
      <alignment horizontal="right" vertical="center"/>
    </xf>
    <xf numFmtId="0" fontId="0" fillId="0" borderId="111" xfId="0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9" fillId="0" borderId="41" xfId="49" applyFont="1" applyFill="1" applyBorder="1" applyAlignment="1">
      <alignment horizontal="center" vertical="center"/>
    </xf>
    <xf numFmtId="38" fontId="9" fillId="0" borderId="25" xfId="49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9" fontId="9" fillId="0" borderId="56" xfId="42" applyFont="1" applyFill="1" applyBorder="1" applyAlignment="1">
      <alignment horizontal="right" vertical="center"/>
    </xf>
    <xf numFmtId="9" fontId="0" fillId="0" borderId="50" xfId="42" applyFill="1" applyBorder="1" applyAlignment="1">
      <alignment horizontal="righ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11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vertical="center" wrapText="1"/>
    </xf>
    <xf numFmtId="0" fontId="4" fillId="0" borderId="9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104" xfId="0" applyFill="1" applyBorder="1" applyAlignment="1">
      <alignment horizontal="right" vertical="center"/>
    </xf>
    <xf numFmtId="0" fontId="2" fillId="0" borderId="51" xfId="43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>
      <alignment horizontal="left" vertical="center"/>
    </xf>
    <xf numFmtId="0" fontId="4" fillId="0" borderId="103" xfId="0" applyFont="1" applyFill="1" applyBorder="1" applyAlignment="1">
      <alignment horizontal="left" vertical="center"/>
    </xf>
    <xf numFmtId="0" fontId="9" fillId="0" borderId="77" xfId="0" applyFont="1" applyFill="1" applyBorder="1" applyAlignment="1">
      <alignment horizontal="left" vertical="center"/>
    </xf>
    <xf numFmtId="0" fontId="9" fillId="0" borderId="78" xfId="0" applyFont="1" applyFill="1" applyBorder="1" applyAlignment="1">
      <alignment horizontal="left" vertical="center"/>
    </xf>
    <xf numFmtId="0" fontId="9" fillId="0" borderId="71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 textRotation="255"/>
    </xf>
    <xf numFmtId="0" fontId="4" fillId="0" borderId="113" xfId="0" applyFont="1" applyFill="1" applyBorder="1" applyAlignment="1">
      <alignment horizontal="center" vertical="center" textRotation="255"/>
    </xf>
    <xf numFmtId="0" fontId="4" fillId="0" borderId="114" xfId="0" applyFont="1" applyFill="1" applyBorder="1" applyAlignment="1">
      <alignment horizontal="center" vertical="center" textRotation="255"/>
    </xf>
    <xf numFmtId="0" fontId="9" fillId="0" borderId="56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38" fontId="9" fillId="0" borderId="14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205" fontId="11" fillId="0" borderId="60" xfId="0" applyNumberFormat="1" applyFont="1" applyBorder="1" applyAlignment="1">
      <alignment horizontal="center" vertical="center"/>
    </xf>
    <xf numFmtId="205" fontId="11" fillId="0" borderId="61" xfId="0" applyNumberFormat="1" applyFont="1" applyBorder="1" applyAlignment="1">
      <alignment horizontal="center" vertical="center"/>
    </xf>
    <xf numFmtId="205" fontId="11" fillId="0" borderId="110" xfId="0" applyNumberFormat="1" applyFont="1" applyBorder="1" applyAlignment="1">
      <alignment horizontal="center" vertical="center"/>
    </xf>
    <xf numFmtId="205" fontId="11" fillId="0" borderId="54" xfId="0" applyNumberFormat="1" applyFont="1" applyBorder="1" applyAlignment="1">
      <alignment horizontal="center" vertical="center"/>
    </xf>
    <xf numFmtId="205" fontId="11" fillId="0" borderId="64" xfId="0" applyNumberFormat="1" applyFont="1" applyBorder="1" applyAlignment="1">
      <alignment horizontal="center" vertical="center"/>
    </xf>
    <xf numFmtId="205" fontId="11" fillId="0" borderId="97" xfId="0" applyNumberFormat="1" applyFont="1" applyBorder="1" applyAlignment="1">
      <alignment horizontal="center" vertical="center"/>
    </xf>
    <xf numFmtId="0" fontId="14" fillId="0" borderId="42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right" vertical="center"/>
    </xf>
    <xf numFmtId="0" fontId="21" fillId="0" borderId="92" xfId="0" applyFont="1" applyFill="1" applyBorder="1" applyAlignment="1">
      <alignment vertical="center" wrapText="1"/>
    </xf>
    <xf numFmtId="0" fontId="21" fillId="0" borderId="8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vertical="center" wrapText="1"/>
    </xf>
    <xf numFmtId="0" fontId="21" fillId="0" borderId="6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38" fontId="9" fillId="0" borderId="92" xfId="49" applyFont="1" applyFill="1" applyBorder="1" applyAlignment="1">
      <alignment horizontal="right" vertical="center"/>
    </xf>
    <xf numFmtId="38" fontId="9" fillId="0" borderId="83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4" xfId="0" applyFill="1" applyBorder="1" applyAlignment="1">
      <alignment/>
    </xf>
    <xf numFmtId="0" fontId="0" fillId="0" borderId="95" xfId="0" applyFill="1" applyBorder="1" applyAlignment="1">
      <alignment/>
    </xf>
    <xf numFmtId="38" fontId="9" fillId="0" borderId="54" xfId="49" applyFont="1" applyFill="1" applyBorder="1" applyAlignment="1">
      <alignment horizontal="center" vertical="center"/>
    </xf>
    <xf numFmtId="38" fontId="9" fillId="0" borderId="64" xfId="49" applyFont="1" applyFill="1" applyBorder="1" applyAlignment="1">
      <alignment horizontal="center" vertical="center"/>
    </xf>
    <xf numFmtId="38" fontId="9" fillId="0" borderId="55" xfId="49" applyFont="1" applyFill="1" applyBorder="1" applyAlignment="1">
      <alignment horizontal="center" vertical="center"/>
    </xf>
    <xf numFmtId="38" fontId="9" fillId="0" borderId="116" xfId="49" applyFont="1" applyFill="1" applyBorder="1" applyAlignment="1">
      <alignment horizontal="center" vertical="center"/>
    </xf>
    <xf numFmtId="38" fontId="9" fillId="0" borderId="117" xfId="49" applyFont="1" applyFill="1" applyBorder="1" applyAlignment="1">
      <alignment horizontal="center" vertical="center"/>
    </xf>
    <xf numFmtId="38" fontId="9" fillId="0" borderId="118" xfId="49" applyFont="1" applyFill="1" applyBorder="1" applyAlignment="1">
      <alignment horizontal="center" vertical="center"/>
    </xf>
    <xf numFmtId="199" fontId="4" fillId="0" borderId="77" xfId="42" applyNumberFormat="1" applyFont="1" applyFill="1" applyBorder="1" applyAlignment="1">
      <alignment horizontal="center" vertical="center"/>
    </xf>
    <xf numFmtId="199" fontId="4" fillId="0" borderId="91" xfId="42" applyNumberFormat="1" applyFont="1" applyFill="1" applyBorder="1" applyAlignment="1">
      <alignment horizontal="center" vertical="center"/>
    </xf>
    <xf numFmtId="203" fontId="9" fillId="0" borderId="119" xfId="0" applyNumberFormat="1" applyFont="1" applyFill="1" applyBorder="1" applyAlignment="1">
      <alignment horizontal="center" vertical="center"/>
    </xf>
    <xf numFmtId="203" fontId="9" fillId="0" borderId="70" xfId="0" applyNumberFormat="1" applyFont="1" applyFill="1" applyBorder="1" applyAlignment="1">
      <alignment horizontal="center" vertical="center"/>
    </xf>
    <xf numFmtId="203" fontId="9" fillId="0" borderId="120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left" vertical="center"/>
    </xf>
    <xf numFmtId="0" fontId="0" fillId="0" borderId="96" xfId="0" applyFill="1" applyBorder="1" applyAlignment="1">
      <alignment horizontal="left" vertical="center"/>
    </xf>
    <xf numFmtId="0" fontId="0" fillId="0" borderId="121" xfId="0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10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203" fontId="9" fillId="0" borderId="122" xfId="0" applyNumberFormat="1" applyFont="1" applyFill="1" applyBorder="1" applyAlignment="1">
      <alignment horizontal="center" vertical="center"/>
    </xf>
    <xf numFmtId="38" fontId="9" fillId="0" borderId="63" xfId="49" applyFont="1" applyFill="1" applyBorder="1" applyAlignment="1">
      <alignment horizontal="center" vertical="center"/>
    </xf>
    <xf numFmtId="38" fontId="9" fillId="0" borderId="123" xfId="49" applyFont="1" applyFill="1" applyBorder="1" applyAlignment="1">
      <alignment horizontal="center" vertical="center"/>
    </xf>
    <xf numFmtId="38" fontId="9" fillId="0" borderId="97" xfId="49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0" fontId="20" fillId="0" borderId="64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 wrapText="1"/>
    </xf>
    <xf numFmtId="0" fontId="20" fillId="0" borderId="122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0" fontId="20" fillId="0" borderId="120" xfId="0" applyFont="1" applyFill="1" applyBorder="1" applyAlignment="1">
      <alignment vertical="center"/>
    </xf>
    <xf numFmtId="0" fontId="20" fillId="0" borderId="63" xfId="0" applyFont="1" applyFill="1" applyBorder="1" applyAlignment="1">
      <alignment vertical="center"/>
    </xf>
    <xf numFmtId="0" fontId="20" fillId="0" borderId="64" xfId="0" applyFont="1" applyFill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38" fontId="9" fillId="0" borderId="56" xfId="49" applyFont="1" applyFill="1" applyBorder="1" applyAlignment="1">
      <alignment horizontal="center" vertical="center"/>
    </xf>
    <xf numFmtId="38" fontId="9" fillId="0" borderId="49" xfId="49" applyFont="1" applyFill="1" applyBorder="1" applyAlignment="1">
      <alignment horizontal="center" vertical="center"/>
    </xf>
    <xf numFmtId="38" fontId="9" fillId="0" borderId="77" xfId="49" applyFont="1" applyFill="1" applyBorder="1" applyAlignment="1">
      <alignment horizontal="center" vertical="center"/>
    </xf>
    <xf numFmtId="38" fontId="9" fillId="0" borderId="91" xfId="49" applyFont="1" applyFill="1" applyBorder="1" applyAlignment="1">
      <alignment horizontal="center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11" xfId="49" applyFont="1" applyFill="1" applyBorder="1" applyAlignment="1">
      <alignment horizontal="center" vertical="center"/>
    </xf>
    <xf numFmtId="38" fontId="9" fillId="0" borderId="76" xfId="49" applyFont="1" applyFill="1" applyBorder="1" applyAlignment="1">
      <alignment horizontal="center" vertical="center"/>
    </xf>
    <xf numFmtId="38" fontId="9" fillId="0" borderId="103" xfId="49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38" fontId="9" fillId="0" borderId="90" xfId="49" applyFont="1" applyFill="1" applyBorder="1" applyAlignment="1">
      <alignment horizontal="center" vertical="center"/>
    </xf>
    <xf numFmtId="199" fontId="22" fillId="0" borderId="36" xfId="42" applyNumberFormat="1" applyFont="1" applyFill="1" applyBorder="1" applyAlignment="1">
      <alignment horizontal="center" vertical="center"/>
    </xf>
    <xf numFmtId="199" fontId="22" fillId="0" borderId="11" xfId="42" applyNumberFormat="1" applyFont="1" applyFill="1" applyBorder="1" applyAlignment="1">
      <alignment horizontal="center" vertical="center"/>
    </xf>
    <xf numFmtId="199" fontId="22" fillId="0" borderId="15" xfId="42" applyNumberFormat="1" applyFont="1" applyFill="1" applyBorder="1" applyAlignment="1">
      <alignment horizontal="center" vertical="center"/>
    </xf>
    <xf numFmtId="38" fontId="22" fillId="0" borderId="63" xfId="49" applyFont="1" applyFill="1" applyBorder="1" applyAlignment="1">
      <alignment horizontal="center" vertical="center"/>
    </xf>
    <xf numFmtId="38" fontId="22" fillId="0" borderId="64" xfId="49" applyFont="1" applyFill="1" applyBorder="1" applyAlignment="1">
      <alignment horizontal="center" vertical="center"/>
    </xf>
    <xf numFmtId="38" fontId="22" fillId="0" borderId="55" xfId="49" applyFont="1" applyFill="1" applyBorder="1" applyAlignment="1">
      <alignment horizontal="center" vertical="center"/>
    </xf>
    <xf numFmtId="38" fontId="9" fillId="0" borderId="43" xfId="49" applyFont="1" applyFill="1" applyBorder="1" applyAlignment="1">
      <alignment horizontal="center" vertical="center"/>
    </xf>
    <xf numFmtId="38" fontId="9" fillId="0" borderId="50" xfId="49" applyFont="1" applyFill="1" applyBorder="1" applyAlignment="1">
      <alignment horizontal="center" vertical="center"/>
    </xf>
    <xf numFmtId="199" fontId="22" fillId="0" borderId="14" xfId="42" applyNumberFormat="1" applyFont="1" applyFill="1" applyBorder="1" applyAlignment="1">
      <alignment horizontal="center" vertical="center"/>
    </xf>
    <xf numFmtId="199" fontId="22" fillId="0" borderId="35" xfId="42" applyNumberFormat="1" applyFont="1" applyFill="1" applyBorder="1" applyAlignment="1">
      <alignment horizontal="center" vertical="center"/>
    </xf>
    <xf numFmtId="38" fontId="22" fillId="0" borderId="54" xfId="49" applyFont="1" applyFill="1" applyBorder="1" applyAlignment="1">
      <alignment horizontal="center" vertical="center"/>
    </xf>
    <xf numFmtId="38" fontId="22" fillId="0" borderId="97" xfId="49" applyFont="1" applyFill="1" applyBorder="1" applyAlignment="1">
      <alignment horizontal="center" vertical="center"/>
    </xf>
    <xf numFmtId="203" fontId="9" fillId="0" borderId="124" xfId="0" applyNumberFormat="1" applyFont="1" applyFill="1" applyBorder="1" applyAlignment="1">
      <alignment horizontal="center" vertical="center"/>
    </xf>
    <xf numFmtId="38" fontId="7" fillId="0" borderId="0" xfId="49" applyFont="1" applyAlignment="1">
      <alignment horizontal="right" vertical="center"/>
    </xf>
    <xf numFmtId="38" fontId="9" fillId="0" borderId="125" xfId="49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102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center" textRotation="255" wrapText="1"/>
    </xf>
    <xf numFmtId="0" fontId="9" fillId="0" borderId="93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38" fontId="9" fillId="0" borderId="39" xfId="49" applyFont="1" applyFill="1" applyBorder="1" applyAlignment="1">
      <alignment vertical="center"/>
    </xf>
    <xf numFmtId="38" fontId="14" fillId="0" borderId="32" xfId="49" applyFont="1" applyFill="1" applyBorder="1" applyAlignment="1">
      <alignment vertical="center"/>
    </xf>
    <xf numFmtId="203" fontId="9" fillId="0" borderId="56" xfId="0" applyNumberFormat="1" applyFont="1" applyFill="1" applyBorder="1" applyAlignment="1">
      <alignment vertical="center"/>
    </xf>
    <xf numFmtId="203" fontId="9" fillId="0" borderId="49" xfId="0" applyNumberFormat="1" applyFont="1" applyFill="1" applyBorder="1" applyAlignment="1">
      <alignment vertical="center"/>
    </xf>
    <xf numFmtId="203" fontId="9" fillId="0" borderId="90" xfId="0" applyNumberFormat="1" applyFont="1" applyFill="1" applyBorder="1" applyAlignment="1">
      <alignment vertical="center"/>
    </xf>
    <xf numFmtId="205" fontId="11" fillId="0" borderId="0" xfId="0" applyNumberFormat="1" applyFont="1" applyFill="1" applyBorder="1" applyAlignment="1">
      <alignment horizontal="center"/>
    </xf>
    <xf numFmtId="38" fontId="9" fillId="0" borderId="78" xfId="49" applyFont="1" applyFill="1" applyBorder="1" applyAlignment="1">
      <alignment horizontal="center" vertical="center"/>
    </xf>
    <xf numFmtId="38" fontId="9" fillId="0" borderId="71" xfId="49" applyFont="1" applyFill="1" applyBorder="1" applyAlignment="1">
      <alignment horizontal="center" vertical="center"/>
    </xf>
    <xf numFmtId="38" fontId="9" fillId="0" borderId="42" xfId="49" applyFont="1" applyFill="1" applyBorder="1" applyAlignment="1">
      <alignment horizontal="center" vertical="center"/>
    </xf>
    <xf numFmtId="38" fontId="9" fillId="0" borderId="48" xfId="49" applyFont="1" applyFill="1" applyBorder="1" applyAlignment="1">
      <alignment horizontal="center" vertical="center"/>
    </xf>
    <xf numFmtId="38" fontId="9" fillId="0" borderId="126" xfId="49" applyFont="1" applyFill="1" applyBorder="1" applyAlignment="1">
      <alignment horizontal="center" vertical="center"/>
    </xf>
    <xf numFmtId="38" fontId="9" fillId="0" borderId="88" xfId="49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203" fontId="9" fillId="0" borderId="41" xfId="0" applyNumberFormat="1" applyFont="1" applyFill="1" applyBorder="1" applyAlignment="1">
      <alignment vertical="center"/>
    </xf>
    <xf numFmtId="203" fontId="9" fillId="0" borderId="42" xfId="0" applyNumberFormat="1" applyFont="1" applyFill="1" applyBorder="1" applyAlignment="1">
      <alignment vertical="center"/>
    </xf>
    <xf numFmtId="203" fontId="9" fillId="0" borderId="25" xfId="0" applyNumberFormat="1" applyFont="1" applyFill="1" applyBorder="1" applyAlignment="1">
      <alignment vertical="center"/>
    </xf>
    <xf numFmtId="0" fontId="20" fillId="0" borderId="127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3" fillId="0" borderId="1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9" xfId="0" applyFill="1" applyBorder="1" applyAlignment="1">
      <alignment/>
    </xf>
    <xf numFmtId="199" fontId="4" fillId="0" borderId="74" xfId="42" applyNumberFormat="1" applyFont="1" applyFill="1" applyBorder="1" applyAlignment="1">
      <alignment horizontal="center" vertical="center"/>
    </xf>
    <xf numFmtId="199" fontId="4" fillId="0" borderId="109" xfId="42" applyNumberFormat="1" applyFont="1" applyFill="1" applyBorder="1" applyAlignment="1">
      <alignment horizontal="center" vertical="center"/>
    </xf>
    <xf numFmtId="38" fontId="9" fillId="0" borderId="54" xfId="49" applyFont="1" applyFill="1" applyBorder="1" applyAlignment="1">
      <alignment vertical="center"/>
    </xf>
    <xf numFmtId="38" fontId="9" fillId="0" borderId="64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/>
    </xf>
    <xf numFmtId="0" fontId="4" fillId="0" borderId="85" xfId="0" applyFont="1" applyBorder="1" applyAlignment="1">
      <alignment horizontal="center" vertical="center" textRotation="255"/>
    </xf>
    <xf numFmtId="0" fontId="20" fillId="0" borderId="1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103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203" fontId="9" fillId="0" borderId="41" xfId="0" applyNumberFormat="1" applyFont="1" applyBorder="1" applyAlignment="1">
      <alignment vertical="center"/>
    </xf>
    <xf numFmtId="203" fontId="9" fillId="0" borderId="42" xfId="0" applyNumberFormat="1" applyFont="1" applyBorder="1" applyAlignment="1">
      <alignment vertical="center"/>
    </xf>
    <xf numFmtId="203" fontId="9" fillId="0" borderId="25" xfId="0" applyNumberFormat="1" applyFont="1" applyBorder="1" applyAlignment="1">
      <alignment vertical="center"/>
    </xf>
    <xf numFmtId="38" fontId="9" fillId="0" borderId="41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38" fontId="9" fillId="0" borderId="77" xfId="49" applyFont="1" applyBorder="1" applyAlignment="1">
      <alignment horizontal="center" vertical="center"/>
    </xf>
    <xf numFmtId="38" fontId="9" fillId="0" borderId="78" xfId="49" applyFont="1" applyBorder="1" applyAlignment="1">
      <alignment horizontal="center" vertical="center"/>
    </xf>
    <xf numFmtId="38" fontId="9" fillId="0" borderId="71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91" xfId="49" applyFont="1" applyBorder="1" applyAlignment="1">
      <alignment horizontal="center" vertical="center"/>
    </xf>
    <xf numFmtId="38" fontId="9" fillId="0" borderId="126" xfId="49" applyFont="1" applyBorder="1" applyAlignment="1">
      <alignment horizontal="center" vertical="center"/>
    </xf>
    <xf numFmtId="38" fontId="9" fillId="0" borderId="88" xfId="49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3" fontId="9" fillId="0" borderId="119" xfId="0" applyNumberFormat="1" applyFont="1" applyBorder="1" applyAlignment="1">
      <alignment horizontal="center" vertical="center"/>
    </xf>
    <xf numFmtId="203" fontId="9" fillId="0" borderId="124" xfId="0" applyNumberFormat="1" applyFont="1" applyBorder="1" applyAlignment="1">
      <alignment horizontal="center" vertical="center"/>
    </xf>
    <xf numFmtId="38" fontId="9" fillId="0" borderId="116" xfId="49" applyFont="1" applyBorder="1" applyAlignment="1">
      <alignment horizontal="center" vertical="center"/>
    </xf>
    <xf numFmtId="38" fontId="9" fillId="0" borderId="125" xfId="49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38" fontId="9" fillId="0" borderId="56" xfId="49" applyFont="1" applyBorder="1" applyAlignment="1">
      <alignment horizontal="center" vertical="center"/>
    </xf>
    <xf numFmtId="38" fontId="9" fillId="0" borderId="90" xfId="49" applyFont="1" applyBorder="1" applyAlignment="1">
      <alignment horizontal="center" vertical="center"/>
    </xf>
    <xf numFmtId="38" fontId="9" fillId="0" borderId="63" xfId="49" applyFont="1" applyBorder="1" applyAlignment="1">
      <alignment horizontal="center" vertical="center"/>
    </xf>
    <xf numFmtId="38" fontId="9" fillId="0" borderId="6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97" xfId="49" applyFont="1" applyBorder="1" applyAlignment="1">
      <alignment horizontal="center" vertical="center"/>
    </xf>
    <xf numFmtId="38" fontId="9" fillId="0" borderId="14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76" xfId="49" applyFont="1" applyBorder="1" applyAlignment="1">
      <alignment horizontal="center" vertical="center"/>
    </xf>
    <xf numFmtId="38" fontId="9" fillId="0" borderId="103" xfId="49" applyFont="1" applyBorder="1" applyAlignment="1">
      <alignment horizontal="center" vertical="center"/>
    </xf>
    <xf numFmtId="0" fontId="20" fillId="0" borderId="3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20" fillId="0" borderId="64" xfId="0" applyFont="1" applyBorder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20" fillId="0" borderId="122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0" fillId="0" borderId="120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203" fontId="9" fillId="0" borderId="122" xfId="0" applyNumberFormat="1" applyFont="1" applyBorder="1" applyAlignment="1">
      <alignment horizontal="center" vertical="center"/>
    </xf>
    <xf numFmtId="203" fontId="9" fillId="0" borderId="70" xfId="0" applyNumberFormat="1" applyFont="1" applyBorder="1" applyAlignment="1">
      <alignment horizontal="center" vertical="center"/>
    </xf>
    <xf numFmtId="203" fontId="9" fillId="0" borderId="120" xfId="0" applyNumberFormat="1" applyFont="1" applyBorder="1" applyAlignment="1">
      <alignment horizontal="center" vertical="center"/>
    </xf>
    <xf numFmtId="38" fontId="9" fillId="0" borderId="123" xfId="49" applyFont="1" applyBorder="1" applyAlignment="1">
      <alignment horizontal="center" vertical="center"/>
    </xf>
    <xf numFmtId="38" fontId="9" fillId="0" borderId="117" xfId="49" applyFont="1" applyBorder="1" applyAlignment="1">
      <alignment horizontal="center" vertical="center"/>
    </xf>
    <xf numFmtId="38" fontId="9" fillId="0" borderId="118" xfId="49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center"/>
    </xf>
    <xf numFmtId="0" fontId="14" fillId="0" borderId="48" xfId="0" applyFont="1" applyBorder="1" applyAlignment="1">
      <alignment horizontal="right" vertical="center"/>
    </xf>
    <xf numFmtId="0" fontId="9" fillId="0" borderId="58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121" xfId="0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21" fillId="0" borderId="92" xfId="0" applyFont="1" applyBorder="1" applyAlignment="1">
      <alignment vertical="center" wrapText="1"/>
    </xf>
    <xf numFmtId="0" fontId="21" fillId="0" borderId="82" xfId="0" applyFont="1" applyBorder="1" applyAlignment="1">
      <alignment vertical="center" wrapText="1"/>
    </xf>
    <xf numFmtId="0" fontId="21" fillId="0" borderId="89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0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99" xfId="0" applyBorder="1" applyAlignment="1">
      <alignment/>
    </xf>
    <xf numFmtId="203" fontId="9" fillId="0" borderId="56" xfId="0" applyNumberFormat="1" applyFont="1" applyBorder="1" applyAlignment="1">
      <alignment vertical="center"/>
    </xf>
    <xf numFmtId="203" fontId="9" fillId="0" borderId="49" xfId="0" applyNumberFormat="1" applyFont="1" applyBorder="1" applyAlignment="1">
      <alignment vertical="center"/>
    </xf>
    <xf numFmtId="203" fontId="9" fillId="0" borderId="90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57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9" fillId="0" borderId="10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textRotation="255"/>
    </xf>
    <xf numFmtId="0" fontId="4" fillId="0" borderId="101" xfId="0" applyFont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 textRotation="255"/>
    </xf>
    <xf numFmtId="0" fontId="4" fillId="0" borderId="113" xfId="0" applyFont="1" applyBorder="1" applyAlignment="1">
      <alignment horizontal="center" vertical="center" textRotation="255"/>
    </xf>
    <xf numFmtId="0" fontId="4" fillId="0" borderId="114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38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9" fillId="0" borderId="110" xfId="0" applyFont="1" applyBorder="1" applyAlignment="1">
      <alignment horizontal="left" vertical="center"/>
    </xf>
    <xf numFmtId="0" fontId="2" fillId="0" borderId="51" xfId="43" applyBorder="1" applyAlignment="1" applyProtection="1">
      <alignment horizontal="left"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38" fontId="9" fillId="0" borderId="41" xfId="49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38" fontId="9" fillId="0" borderId="45" xfId="49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38" fontId="0" fillId="0" borderId="48" xfId="49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203" fontId="9" fillId="0" borderId="45" xfId="0" applyNumberFormat="1" applyFont="1" applyBorder="1" applyAlignment="1">
      <alignment horizontal="center" vertical="center"/>
    </xf>
    <xf numFmtId="203" fontId="9" fillId="0" borderId="47" xfId="0" applyNumberFormat="1" applyFont="1" applyBorder="1" applyAlignment="1">
      <alignment horizontal="center" vertical="center"/>
    </xf>
    <xf numFmtId="203" fontId="9" fillId="0" borderId="104" xfId="0" applyNumberFormat="1" applyFont="1" applyBorder="1" applyAlignment="1">
      <alignment horizontal="center" vertical="center"/>
    </xf>
    <xf numFmtId="38" fontId="9" fillId="0" borderId="41" xfId="49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0" fillId="0" borderId="13" xfId="49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9" fillId="0" borderId="56" xfId="49" applyFont="1" applyBorder="1" applyAlignment="1">
      <alignment horizontal="right" vertical="center"/>
    </xf>
    <xf numFmtId="38" fontId="0" fillId="0" borderId="50" xfId="49" applyBorder="1" applyAlignment="1">
      <alignment horizontal="right" vertical="center"/>
    </xf>
    <xf numFmtId="38" fontId="9" fillId="0" borderId="49" xfId="49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90" xfId="0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83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9" fontId="9" fillId="0" borderId="49" xfId="42" applyFont="1" applyFill="1" applyBorder="1" applyAlignment="1">
      <alignment horizontal="right" vertical="center"/>
    </xf>
    <xf numFmtId="9" fontId="0" fillId="0" borderId="49" xfId="42" applyFont="1" applyFill="1" applyBorder="1" applyAlignment="1">
      <alignment horizontal="right" vertical="center"/>
    </xf>
    <xf numFmtId="9" fontId="0" fillId="0" borderId="90" xfId="42" applyFont="1" applyFill="1" applyBorder="1" applyAlignment="1">
      <alignment horizontal="right" vertical="center"/>
    </xf>
    <xf numFmtId="9" fontId="9" fillId="0" borderId="51" xfId="42" applyFont="1" applyFill="1" applyBorder="1" applyAlignment="1">
      <alignment horizontal="right" vertical="center"/>
    </xf>
    <xf numFmtId="9" fontId="0" fillId="0" borderId="51" xfId="42" applyFont="1" applyFill="1" applyBorder="1" applyAlignment="1">
      <alignment horizontal="right" vertical="center"/>
    </xf>
    <xf numFmtId="9" fontId="0" fillId="0" borderId="103" xfId="42" applyFont="1" applyFill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203" fontId="9" fillId="0" borderId="45" xfId="49" applyNumberFormat="1" applyFont="1" applyBorder="1" applyAlignment="1">
      <alignment horizontal="center" vertical="center"/>
    </xf>
    <xf numFmtId="203" fontId="9" fillId="0" borderId="16" xfId="49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9" fillId="0" borderId="6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38" fontId="0" fillId="0" borderId="16" xfId="49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84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textRotation="255" shrinkToFit="1"/>
    </xf>
    <xf numFmtId="0" fontId="4" fillId="0" borderId="9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4" fillId="0" borderId="87" xfId="0" applyFont="1" applyBorder="1" applyAlignment="1">
      <alignment vertical="center" textRotation="255"/>
    </xf>
    <xf numFmtId="0" fontId="4" fillId="0" borderId="84" xfId="0" applyFont="1" applyBorder="1" applyAlignment="1">
      <alignment vertical="center" textRotation="255"/>
    </xf>
    <xf numFmtId="0" fontId="4" fillId="0" borderId="85" xfId="0" applyFont="1" applyBorder="1" applyAlignment="1">
      <alignment vertical="center" textRotation="255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58</xdr:row>
      <xdr:rowOff>19050</xdr:rowOff>
    </xdr:from>
    <xdr:to>
      <xdr:col>13</xdr:col>
      <xdr:colOff>0</xdr:colOff>
      <xdr:row>61</xdr:row>
      <xdr:rowOff>200025</xdr:rowOff>
    </xdr:to>
    <xdr:sp>
      <xdr:nvSpPr>
        <xdr:cNvPr id="1" name="Line 4"/>
        <xdr:cNvSpPr>
          <a:spLocks/>
        </xdr:cNvSpPr>
      </xdr:nvSpPr>
      <xdr:spPr>
        <a:xfrm flipV="1">
          <a:off x="3419475" y="11496675"/>
          <a:ext cx="4171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55</xdr:row>
      <xdr:rowOff>57150</xdr:rowOff>
    </xdr:from>
    <xdr:to>
      <xdr:col>27</xdr:col>
      <xdr:colOff>600075</xdr:colOff>
      <xdr:row>56</xdr:row>
      <xdr:rowOff>161925</xdr:rowOff>
    </xdr:to>
    <xdr:sp>
      <xdr:nvSpPr>
        <xdr:cNvPr id="2" name="Oval 8"/>
        <xdr:cNvSpPr>
          <a:spLocks/>
        </xdr:cNvSpPr>
      </xdr:nvSpPr>
      <xdr:spPr>
        <a:xfrm>
          <a:off x="16363950" y="10906125"/>
          <a:ext cx="447675" cy="31432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52</xdr:row>
      <xdr:rowOff>133350</xdr:rowOff>
    </xdr:from>
    <xdr:to>
      <xdr:col>27</xdr:col>
      <xdr:colOff>533400</xdr:colOff>
      <xdr:row>53</xdr:row>
      <xdr:rowOff>200025</xdr:rowOff>
    </xdr:to>
    <xdr:sp>
      <xdr:nvSpPr>
        <xdr:cNvPr id="3" name="Oval 9"/>
        <xdr:cNvSpPr>
          <a:spLocks/>
        </xdr:cNvSpPr>
      </xdr:nvSpPr>
      <xdr:spPr>
        <a:xfrm>
          <a:off x="16297275" y="10382250"/>
          <a:ext cx="447675" cy="2667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54</xdr:row>
      <xdr:rowOff>0</xdr:rowOff>
    </xdr:from>
    <xdr:to>
      <xdr:col>27</xdr:col>
      <xdr:colOff>561975</xdr:colOff>
      <xdr:row>55</xdr:row>
      <xdr:rowOff>19050</xdr:rowOff>
    </xdr:to>
    <xdr:sp>
      <xdr:nvSpPr>
        <xdr:cNvPr id="4" name="Oval 10"/>
        <xdr:cNvSpPr>
          <a:spLocks/>
        </xdr:cNvSpPr>
      </xdr:nvSpPr>
      <xdr:spPr>
        <a:xfrm>
          <a:off x="16325850" y="10648950"/>
          <a:ext cx="447675" cy="2190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800100</xdr:colOff>
      <xdr:row>17</xdr:row>
      <xdr:rowOff>190500</xdr:rowOff>
    </xdr:to>
    <xdr:sp>
      <xdr:nvSpPr>
        <xdr:cNvPr id="5" name="Line 11"/>
        <xdr:cNvSpPr>
          <a:spLocks/>
        </xdr:cNvSpPr>
      </xdr:nvSpPr>
      <xdr:spPr>
        <a:xfrm flipH="1">
          <a:off x="9363075" y="1857375"/>
          <a:ext cx="8001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5</xdr:row>
      <xdr:rowOff>190500</xdr:rowOff>
    </xdr:from>
    <xdr:to>
      <xdr:col>15</xdr:col>
      <xdr:colOff>38100</xdr:colOff>
      <xdr:row>7</xdr:row>
      <xdr:rowOff>19050</xdr:rowOff>
    </xdr:to>
    <xdr:sp>
      <xdr:nvSpPr>
        <xdr:cNvPr id="6" name="Oval 12"/>
        <xdr:cNvSpPr>
          <a:spLocks/>
        </xdr:cNvSpPr>
      </xdr:nvSpPr>
      <xdr:spPr>
        <a:xfrm>
          <a:off x="8353425" y="933450"/>
          <a:ext cx="381000" cy="2286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58</xdr:row>
      <xdr:rowOff>19050</xdr:rowOff>
    </xdr:from>
    <xdr:to>
      <xdr:col>13</xdr:col>
      <xdr:colOff>0</xdr:colOff>
      <xdr:row>61</xdr:row>
      <xdr:rowOff>200025</xdr:rowOff>
    </xdr:to>
    <xdr:sp>
      <xdr:nvSpPr>
        <xdr:cNvPr id="1" name="Line 2"/>
        <xdr:cNvSpPr>
          <a:spLocks/>
        </xdr:cNvSpPr>
      </xdr:nvSpPr>
      <xdr:spPr>
        <a:xfrm flipV="1">
          <a:off x="3419475" y="11496675"/>
          <a:ext cx="41719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38100</xdr:rowOff>
    </xdr:from>
    <xdr:to>
      <xdr:col>17</xdr:col>
      <xdr:colOff>800100</xdr:colOff>
      <xdr:row>17</xdr:row>
      <xdr:rowOff>190500</xdr:rowOff>
    </xdr:to>
    <xdr:sp>
      <xdr:nvSpPr>
        <xdr:cNvPr id="2" name="Line 6"/>
        <xdr:cNvSpPr>
          <a:spLocks/>
        </xdr:cNvSpPr>
      </xdr:nvSpPr>
      <xdr:spPr>
        <a:xfrm flipH="1">
          <a:off x="9363075" y="1857375"/>
          <a:ext cx="80010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.jiro@aaa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3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3" width="3.25390625" style="5" customWidth="1"/>
    <col min="4" max="4" width="10.625" style="5" customWidth="1"/>
    <col min="5" max="5" width="12.875" style="5" customWidth="1"/>
    <col min="6" max="6" width="11.875" style="5" customWidth="1"/>
    <col min="7" max="7" width="3.375" style="5" customWidth="1"/>
    <col min="8" max="8" width="9.00390625" style="5" customWidth="1"/>
    <col min="9" max="10" width="4.125" style="5" customWidth="1"/>
    <col min="11" max="11" width="15.875" style="5" customWidth="1"/>
    <col min="12" max="12" width="12.50390625" style="5" customWidth="1"/>
    <col min="13" max="13" width="5.625" style="5" customWidth="1"/>
    <col min="14" max="14" width="6.625" style="5" customWidth="1"/>
    <col min="15" max="15" width="7.875" style="5" customWidth="1"/>
    <col min="16" max="16" width="4.625" style="5" customWidth="1"/>
    <col min="17" max="17" width="4.125" style="5" customWidth="1"/>
    <col min="18" max="18" width="10.625" style="5" customWidth="1"/>
    <col min="19" max="19" width="1.25" style="5" customWidth="1"/>
    <col min="20" max="23" width="3.625" style="5" customWidth="1"/>
    <col min="24" max="24" width="28.625" style="5" customWidth="1"/>
    <col min="25" max="25" width="17.625" style="38" customWidth="1"/>
    <col min="26" max="26" width="9.125" style="38" customWidth="1"/>
    <col min="27" max="27" width="8.125" style="5" customWidth="1"/>
    <col min="28" max="28" width="10.00390625" style="5" customWidth="1"/>
    <col min="29" max="29" width="6.125" style="5" customWidth="1"/>
    <col min="30" max="30" width="3.875" style="5" customWidth="1"/>
    <col min="31" max="31" width="8.00390625" style="5" customWidth="1"/>
    <col min="32" max="32" width="9.00390625" style="5" customWidth="1"/>
    <col min="33" max="33" width="7.00390625" style="5" customWidth="1"/>
    <col min="34" max="34" width="1.4921875" style="5" customWidth="1"/>
    <col min="35" max="16384" width="9.00390625" style="5" customWidth="1"/>
  </cols>
  <sheetData>
    <row r="1" spans="31:34" ht="6.75" customHeight="1" thickBot="1">
      <c r="AE1" s="6"/>
      <c r="AF1" s="6"/>
      <c r="AG1" s="6"/>
      <c r="AH1" s="6"/>
    </row>
    <row r="2" spans="2:34" ht="18" customHeight="1">
      <c r="B2" s="6"/>
      <c r="C2" s="6"/>
      <c r="D2" s="542" t="s">
        <v>155</v>
      </c>
      <c r="E2" s="542"/>
      <c r="F2" s="542"/>
      <c r="G2" s="542"/>
      <c r="H2" s="542"/>
      <c r="I2" s="542"/>
      <c r="J2" s="114"/>
      <c r="L2" s="606" t="s">
        <v>146</v>
      </c>
      <c r="M2" s="607"/>
      <c r="N2" s="532" t="s">
        <v>160</v>
      </c>
      <c r="O2" s="533"/>
      <c r="P2" s="533"/>
      <c r="Q2" s="533"/>
      <c r="R2" s="534"/>
      <c r="Y2" s="624" t="s">
        <v>154</v>
      </c>
      <c r="Z2" s="624"/>
      <c r="AA2" s="642">
        <v>41791</v>
      </c>
      <c r="AB2" s="642"/>
      <c r="AC2" s="642"/>
      <c r="AE2" s="8"/>
      <c r="AF2" s="6"/>
      <c r="AG2" s="6"/>
      <c r="AH2" s="6"/>
    </row>
    <row r="3" spans="2:34" ht="7.5" customHeight="1" thickBot="1">
      <c r="B3" s="6"/>
      <c r="C3" s="6"/>
      <c r="D3" s="542"/>
      <c r="E3" s="542"/>
      <c r="F3" s="542"/>
      <c r="G3" s="542"/>
      <c r="H3" s="542"/>
      <c r="I3" s="542"/>
      <c r="J3" s="114"/>
      <c r="L3" s="608"/>
      <c r="M3" s="609"/>
      <c r="N3" s="535"/>
      <c r="O3" s="536"/>
      <c r="P3" s="536"/>
      <c r="Q3" s="536"/>
      <c r="R3" s="537"/>
      <c r="AH3" s="6"/>
    </row>
    <row r="4" spans="2:34" ht="6.75" customHeight="1" thickBot="1">
      <c r="B4" s="6"/>
      <c r="C4" s="6"/>
      <c r="M4" s="6"/>
      <c r="N4" s="6"/>
      <c r="O4" s="6"/>
      <c r="P4" s="6"/>
      <c r="Q4" s="6"/>
      <c r="R4" s="3"/>
      <c r="T4" s="626" t="s">
        <v>85</v>
      </c>
      <c r="U4" s="627"/>
      <c r="V4" s="564" t="s">
        <v>159</v>
      </c>
      <c r="W4" s="565"/>
      <c r="X4" s="565"/>
      <c r="Y4" s="565"/>
      <c r="Z4" s="565"/>
      <c r="AA4" s="565"/>
      <c r="AB4" s="565"/>
      <c r="AC4" s="566"/>
      <c r="AH4" s="6"/>
    </row>
    <row r="5" spans="2:34" ht="19.5" customHeight="1" thickBot="1">
      <c r="B5" s="50" t="s">
        <v>23</v>
      </c>
      <c r="C5" s="49"/>
      <c r="D5" s="48"/>
      <c r="E5" s="67" t="s">
        <v>86</v>
      </c>
      <c r="F5" s="47"/>
      <c r="G5" s="47"/>
      <c r="H5" s="47"/>
      <c r="I5" s="46"/>
      <c r="J5" s="46"/>
      <c r="K5" s="45"/>
      <c r="L5" s="44"/>
      <c r="M5" s="50" t="s">
        <v>40</v>
      </c>
      <c r="N5" s="48"/>
      <c r="O5" s="70">
        <v>1980</v>
      </c>
      <c r="P5" s="69" t="s">
        <v>39</v>
      </c>
      <c r="Q5" s="71">
        <v>5</v>
      </c>
      <c r="R5" s="68" t="s">
        <v>38</v>
      </c>
      <c r="T5" s="628"/>
      <c r="U5" s="629"/>
      <c r="V5" s="567"/>
      <c r="W5" s="568"/>
      <c r="X5" s="568"/>
      <c r="Y5" s="568"/>
      <c r="Z5" s="568"/>
      <c r="AA5" s="568"/>
      <c r="AB5" s="568"/>
      <c r="AC5" s="569"/>
      <c r="AE5" s="6"/>
      <c r="AF5" s="6"/>
      <c r="AG5" s="6"/>
      <c r="AH5" s="6"/>
    </row>
    <row r="6" spans="2:34" ht="15.75" customHeight="1" thickBot="1">
      <c r="B6" s="50" t="s">
        <v>37</v>
      </c>
      <c r="C6" s="49"/>
      <c r="D6" s="48"/>
      <c r="E6" s="67" t="s">
        <v>87</v>
      </c>
      <c r="F6" s="47"/>
      <c r="G6" s="47"/>
      <c r="H6" s="47"/>
      <c r="I6" s="46"/>
      <c r="J6" s="46"/>
      <c r="K6" s="45"/>
      <c r="L6" s="44"/>
      <c r="M6" s="50" t="s">
        <v>78</v>
      </c>
      <c r="N6" s="48"/>
      <c r="O6" s="637">
        <v>25000000</v>
      </c>
      <c r="P6" s="638"/>
      <c r="Q6" s="638"/>
      <c r="R6" s="66" t="s">
        <v>36</v>
      </c>
      <c r="T6" s="628"/>
      <c r="U6" s="629"/>
      <c r="V6" s="567"/>
      <c r="W6" s="568"/>
      <c r="X6" s="568"/>
      <c r="Y6" s="568"/>
      <c r="Z6" s="568"/>
      <c r="AA6" s="568"/>
      <c r="AB6" s="568"/>
      <c r="AC6" s="569"/>
      <c r="AE6" s="6"/>
      <c r="AF6" s="6"/>
      <c r="AG6" s="6"/>
      <c r="AH6" s="6"/>
    </row>
    <row r="7" spans="2:34" ht="15.75" customHeight="1">
      <c r="B7" s="65" t="s">
        <v>0</v>
      </c>
      <c r="C7" s="17"/>
      <c r="D7" s="17"/>
      <c r="E7" s="64" t="s">
        <v>88</v>
      </c>
      <c r="F7" s="63"/>
      <c r="G7" s="63"/>
      <c r="H7" s="63" t="s">
        <v>89</v>
      </c>
      <c r="I7" s="63"/>
      <c r="J7" s="63"/>
      <c r="K7" s="63" t="s">
        <v>90</v>
      </c>
      <c r="L7" s="57"/>
      <c r="M7" s="62" t="s">
        <v>91</v>
      </c>
      <c r="N7" s="61"/>
      <c r="O7" s="60" t="s">
        <v>35</v>
      </c>
      <c r="P7" s="59" t="s">
        <v>92</v>
      </c>
      <c r="Q7" s="58" t="s">
        <v>34</v>
      </c>
      <c r="R7" s="57"/>
      <c r="T7" s="628"/>
      <c r="U7" s="629"/>
      <c r="V7" s="567"/>
      <c r="W7" s="568"/>
      <c r="X7" s="568"/>
      <c r="Y7" s="568"/>
      <c r="Z7" s="568"/>
      <c r="AA7" s="568"/>
      <c r="AB7" s="568"/>
      <c r="AC7" s="569"/>
      <c r="AE7" s="6"/>
      <c r="AF7" s="6"/>
      <c r="AG7" s="6"/>
      <c r="AH7" s="6"/>
    </row>
    <row r="8" spans="2:34" ht="15.75" customHeight="1" thickBot="1">
      <c r="B8" s="53" t="s">
        <v>1</v>
      </c>
      <c r="C8" s="56"/>
      <c r="D8" s="56"/>
      <c r="E8" s="55" t="s">
        <v>148</v>
      </c>
      <c r="F8" s="54"/>
      <c r="G8" s="54"/>
      <c r="H8" s="54"/>
      <c r="I8" s="54"/>
      <c r="J8" s="54"/>
      <c r="K8" s="54"/>
      <c r="L8" s="72"/>
      <c r="M8" s="53"/>
      <c r="N8" s="52"/>
      <c r="O8" s="16" t="s">
        <v>149</v>
      </c>
      <c r="P8" s="16"/>
      <c r="Q8" s="16"/>
      <c r="R8" s="51"/>
      <c r="T8" s="630"/>
      <c r="U8" s="631"/>
      <c r="V8" s="570"/>
      <c r="W8" s="571"/>
      <c r="X8" s="571"/>
      <c r="Y8" s="571"/>
      <c r="Z8" s="571"/>
      <c r="AA8" s="571"/>
      <c r="AB8" s="571"/>
      <c r="AC8" s="572"/>
      <c r="AE8" s="6"/>
      <c r="AF8" s="6"/>
      <c r="AG8" s="6"/>
      <c r="AH8" s="6"/>
    </row>
    <row r="9" spans="2:34" ht="17.25" customHeight="1" thickBot="1">
      <c r="B9" s="50" t="s">
        <v>93</v>
      </c>
      <c r="C9" s="49"/>
      <c r="D9" s="48"/>
      <c r="E9" s="135" t="s">
        <v>164</v>
      </c>
      <c r="F9" s="47"/>
      <c r="G9" s="47"/>
      <c r="H9" s="47"/>
      <c r="I9" s="46"/>
      <c r="J9" s="46"/>
      <c r="K9" s="45"/>
      <c r="L9" s="44"/>
      <c r="M9" s="43"/>
      <c r="N9" s="43"/>
      <c r="O9" s="42"/>
      <c r="P9" s="40"/>
      <c r="Q9" s="41"/>
      <c r="R9" s="40"/>
      <c r="S9" s="163"/>
      <c r="T9" s="285" t="s">
        <v>16</v>
      </c>
      <c r="U9" s="133" t="s">
        <v>6</v>
      </c>
      <c r="V9" s="132"/>
      <c r="W9" s="132"/>
      <c r="X9" s="164"/>
      <c r="Y9" s="441" t="s">
        <v>147</v>
      </c>
      <c r="Z9" s="441"/>
      <c r="AA9" s="441"/>
      <c r="AB9" s="441"/>
      <c r="AC9" s="442"/>
      <c r="AE9" s="6"/>
      <c r="AF9" s="6"/>
      <c r="AG9" s="6"/>
      <c r="AH9" s="6"/>
    </row>
    <row r="10" spans="2:34" ht="20.25" customHeight="1">
      <c r="B10" s="285" t="s">
        <v>127</v>
      </c>
      <c r="C10" s="529" t="s">
        <v>173</v>
      </c>
      <c r="D10" s="512"/>
      <c r="E10" s="513"/>
      <c r="F10" s="510" t="s">
        <v>2</v>
      </c>
      <c r="G10" s="511"/>
      <c r="H10" s="512"/>
      <c r="I10" s="512"/>
      <c r="J10" s="512"/>
      <c r="K10" s="513"/>
      <c r="L10" s="632" t="s">
        <v>174</v>
      </c>
      <c r="M10" s="633"/>
      <c r="N10" s="633"/>
      <c r="O10" s="633"/>
      <c r="P10" s="633"/>
      <c r="Q10" s="633"/>
      <c r="R10" s="634"/>
      <c r="S10" s="163"/>
      <c r="T10" s="286"/>
      <c r="U10" s="165" t="s">
        <v>17</v>
      </c>
      <c r="V10" s="166"/>
      <c r="W10" s="166"/>
      <c r="X10" s="167"/>
      <c r="Y10" s="280" t="s">
        <v>42</v>
      </c>
      <c r="Z10" s="280"/>
      <c r="AA10" s="280"/>
      <c r="AB10" s="280"/>
      <c r="AC10" s="443"/>
      <c r="AE10" s="6"/>
      <c r="AF10" s="6"/>
      <c r="AG10" s="6"/>
      <c r="AH10" s="6"/>
    </row>
    <row r="11" spans="2:34" ht="15.75" customHeight="1">
      <c r="B11" s="286"/>
      <c r="C11" s="514"/>
      <c r="D11" s="515"/>
      <c r="E11" s="516"/>
      <c r="F11" s="514"/>
      <c r="G11" s="515"/>
      <c r="H11" s="515"/>
      <c r="I11" s="515"/>
      <c r="J11" s="515"/>
      <c r="K11" s="516"/>
      <c r="L11" s="400" t="s">
        <v>12</v>
      </c>
      <c r="M11" s="266" t="s">
        <v>44</v>
      </c>
      <c r="N11" s="381"/>
      <c r="O11" s="540" t="s">
        <v>43</v>
      </c>
      <c r="P11" s="402" t="s">
        <v>13</v>
      </c>
      <c r="Q11" s="403"/>
      <c r="R11" s="635"/>
      <c r="S11" s="163"/>
      <c r="T11" s="286"/>
      <c r="U11" s="165" t="s">
        <v>15</v>
      </c>
      <c r="V11" s="166"/>
      <c r="W11" s="166"/>
      <c r="X11" s="167"/>
      <c r="Y11" s="280" t="s">
        <v>83</v>
      </c>
      <c r="Z11" s="280"/>
      <c r="AA11" s="280"/>
      <c r="AB11" s="280"/>
      <c r="AC11" s="443"/>
      <c r="AE11" s="6"/>
      <c r="AF11" s="6"/>
      <c r="AG11" s="6"/>
      <c r="AH11" s="6"/>
    </row>
    <row r="12" spans="2:34" ht="18" customHeight="1">
      <c r="B12" s="286"/>
      <c r="C12" s="517"/>
      <c r="D12" s="382"/>
      <c r="E12" s="383"/>
      <c r="F12" s="517"/>
      <c r="G12" s="382"/>
      <c r="H12" s="382"/>
      <c r="I12" s="382"/>
      <c r="J12" s="382"/>
      <c r="K12" s="383"/>
      <c r="L12" s="401"/>
      <c r="M12" s="382"/>
      <c r="N12" s="383"/>
      <c r="O12" s="541"/>
      <c r="P12" s="375"/>
      <c r="Q12" s="377"/>
      <c r="R12" s="636"/>
      <c r="S12" s="163"/>
      <c r="T12" s="286"/>
      <c r="U12" s="165" t="s">
        <v>7</v>
      </c>
      <c r="V12" s="166"/>
      <c r="W12" s="166"/>
      <c r="X12" s="167"/>
      <c r="Y12" s="280" t="s">
        <v>32</v>
      </c>
      <c r="Z12" s="280"/>
      <c r="AA12" s="280"/>
      <c r="AB12" s="280"/>
      <c r="AC12" s="443"/>
      <c r="AE12" s="6"/>
      <c r="AF12" s="6"/>
      <c r="AG12" s="6"/>
      <c r="AH12" s="6"/>
    </row>
    <row r="13" spans="2:34" ht="15.75" customHeight="1" thickBot="1">
      <c r="B13" s="286"/>
      <c r="C13" s="463" t="s">
        <v>94</v>
      </c>
      <c r="D13" s="530"/>
      <c r="E13" s="531"/>
      <c r="F13" s="506" t="s">
        <v>205</v>
      </c>
      <c r="G13" s="507"/>
      <c r="H13" s="508"/>
      <c r="I13" s="508"/>
      <c r="J13" s="508"/>
      <c r="K13" s="509"/>
      <c r="L13" s="168">
        <v>4</v>
      </c>
      <c r="M13" s="372">
        <v>500</v>
      </c>
      <c r="N13" s="373"/>
      <c r="O13" s="169">
        <v>0</v>
      </c>
      <c r="P13" s="538">
        <f>SUM(L13:O13)</f>
        <v>504</v>
      </c>
      <c r="Q13" s="539"/>
      <c r="R13" s="170"/>
      <c r="S13" s="163"/>
      <c r="T13" s="287"/>
      <c r="U13" s="171" t="s">
        <v>20</v>
      </c>
      <c r="V13" s="16"/>
      <c r="W13" s="172"/>
      <c r="X13" s="173"/>
      <c r="Y13" s="452" t="s">
        <v>33</v>
      </c>
      <c r="Z13" s="453"/>
      <c r="AA13" s="453"/>
      <c r="AB13" s="453"/>
      <c r="AC13" s="454"/>
      <c r="AE13" s="6"/>
      <c r="AF13" s="6"/>
      <c r="AG13" s="6"/>
      <c r="AH13" s="6"/>
    </row>
    <row r="14" spans="2:34" ht="15.75" customHeight="1">
      <c r="B14" s="286"/>
      <c r="C14" s="368" t="s">
        <v>95</v>
      </c>
      <c r="D14" s="369"/>
      <c r="E14" s="370"/>
      <c r="F14" s="497" t="s">
        <v>206</v>
      </c>
      <c r="G14" s="498"/>
      <c r="H14" s="499"/>
      <c r="I14" s="499"/>
      <c r="J14" s="499"/>
      <c r="K14" s="500"/>
      <c r="L14" s="161">
        <v>1</v>
      </c>
      <c r="M14" s="518">
        <v>200</v>
      </c>
      <c r="N14" s="519"/>
      <c r="O14" s="161">
        <v>0</v>
      </c>
      <c r="P14" s="344">
        <f>SUM(L14:O14)</f>
        <v>201</v>
      </c>
      <c r="Q14" s="349"/>
      <c r="R14" s="174"/>
      <c r="S14" s="163"/>
      <c r="T14" s="175"/>
      <c r="U14" s="176"/>
      <c r="V14" s="176"/>
      <c r="W14" s="176"/>
      <c r="X14" s="176"/>
      <c r="Y14" s="177"/>
      <c r="Z14" s="178"/>
      <c r="AA14" s="178"/>
      <c r="AB14" s="178"/>
      <c r="AC14" s="178"/>
      <c r="AE14" s="6"/>
      <c r="AF14" s="6"/>
      <c r="AG14" s="6"/>
      <c r="AH14" s="6"/>
    </row>
    <row r="15" spans="2:31" ht="15.75" customHeight="1" thickBot="1">
      <c r="B15" s="286"/>
      <c r="C15" s="368" t="s">
        <v>96</v>
      </c>
      <c r="D15" s="369"/>
      <c r="E15" s="370"/>
      <c r="F15" s="497" t="s">
        <v>207</v>
      </c>
      <c r="G15" s="498"/>
      <c r="H15" s="499"/>
      <c r="I15" s="499"/>
      <c r="J15" s="499"/>
      <c r="K15" s="500"/>
      <c r="L15" s="161">
        <v>1</v>
      </c>
      <c r="M15" s="518">
        <v>300</v>
      </c>
      <c r="N15" s="519"/>
      <c r="O15" s="161">
        <v>0</v>
      </c>
      <c r="P15" s="344">
        <f>SUM(L15:O15)</f>
        <v>301</v>
      </c>
      <c r="Q15" s="349"/>
      <c r="R15" s="174"/>
      <c r="S15" s="163"/>
      <c r="T15" s="179" t="s">
        <v>84</v>
      </c>
      <c r="U15" s="180"/>
      <c r="V15" s="180"/>
      <c r="W15" s="180"/>
      <c r="X15" s="180"/>
      <c r="Y15" s="181"/>
      <c r="Z15" s="182"/>
      <c r="AA15" s="163"/>
      <c r="AB15" s="163"/>
      <c r="AC15" s="163"/>
      <c r="AE15" s="38"/>
    </row>
    <row r="16" spans="2:29" ht="15.75" customHeight="1">
      <c r="B16" s="286"/>
      <c r="C16" s="368" t="s">
        <v>97</v>
      </c>
      <c r="D16" s="369"/>
      <c r="E16" s="370"/>
      <c r="F16" s="497" t="s">
        <v>208</v>
      </c>
      <c r="G16" s="498"/>
      <c r="H16" s="499"/>
      <c r="I16" s="499"/>
      <c r="J16" s="499"/>
      <c r="K16" s="500"/>
      <c r="L16" s="161">
        <v>1</v>
      </c>
      <c r="M16" s="518">
        <v>150</v>
      </c>
      <c r="N16" s="519"/>
      <c r="O16" s="161">
        <v>0</v>
      </c>
      <c r="P16" s="344">
        <f>SUM(L16:O16)</f>
        <v>151</v>
      </c>
      <c r="Q16" s="349"/>
      <c r="R16" s="174"/>
      <c r="S16" s="163"/>
      <c r="T16" s="183"/>
      <c r="U16" s="184" t="s">
        <v>81</v>
      </c>
      <c r="V16" s="184"/>
      <c r="W16" s="132"/>
      <c r="X16" s="184"/>
      <c r="Y16" s="407"/>
      <c r="Z16" s="408"/>
      <c r="AA16" s="384"/>
      <c r="AB16" s="385"/>
      <c r="AC16" s="386"/>
    </row>
    <row r="17" spans="2:29" ht="15.75" customHeight="1">
      <c r="B17" s="286"/>
      <c r="C17" s="313" t="s">
        <v>128</v>
      </c>
      <c r="D17" s="495"/>
      <c r="E17" s="496"/>
      <c r="F17" s="497" t="s">
        <v>206</v>
      </c>
      <c r="G17" s="498"/>
      <c r="H17" s="499"/>
      <c r="I17" s="499"/>
      <c r="J17" s="499"/>
      <c r="K17" s="500"/>
      <c r="L17" s="161">
        <v>1</v>
      </c>
      <c r="M17" s="518">
        <v>700</v>
      </c>
      <c r="N17" s="519"/>
      <c r="O17" s="161">
        <v>250</v>
      </c>
      <c r="P17" s="355">
        <f>SUM(L17:O17)</f>
        <v>951</v>
      </c>
      <c r="Q17" s="356"/>
      <c r="R17" s="186"/>
      <c r="S17" s="163"/>
      <c r="T17" s="187"/>
      <c r="U17" s="188"/>
      <c r="V17" s="405" t="s">
        <v>80</v>
      </c>
      <c r="W17" s="405"/>
      <c r="X17" s="406"/>
      <c r="Y17" s="347">
        <v>41364</v>
      </c>
      <c r="Z17" s="348"/>
      <c r="AA17" s="397">
        <v>41729</v>
      </c>
      <c r="AB17" s="398"/>
      <c r="AC17" s="399"/>
    </row>
    <row r="18" spans="2:29" ht="15.75" customHeight="1" thickBot="1">
      <c r="B18" s="286"/>
      <c r="C18" s="371"/>
      <c r="D18" s="269"/>
      <c r="E18" s="265"/>
      <c r="F18" s="350"/>
      <c r="G18" s="351"/>
      <c r="H18" s="351"/>
      <c r="I18" s="351"/>
      <c r="J18" s="351"/>
      <c r="K18" s="352"/>
      <c r="L18" s="189"/>
      <c r="M18" s="411"/>
      <c r="N18" s="412"/>
      <c r="O18" s="169"/>
      <c r="P18" s="472"/>
      <c r="Q18" s="473"/>
      <c r="R18" s="190"/>
      <c r="S18" s="163"/>
      <c r="T18" s="460" t="s">
        <v>10</v>
      </c>
      <c r="U18" s="286" t="s">
        <v>170</v>
      </c>
      <c r="V18" s="191" t="s">
        <v>79</v>
      </c>
      <c r="W18" s="192"/>
      <c r="X18" s="167"/>
      <c r="Y18" s="334">
        <v>359382</v>
      </c>
      <c r="Z18" s="335"/>
      <c r="AA18" s="404">
        <v>244242</v>
      </c>
      <c r="AB18" s="340"/>
      <c r="AC18" s="341"/>
    </row>
    <row r="19" spans="2:29" ht="15.75" customHeight="1">
      <c r="B19" s="483" t="s">
        <v>45</v>
      </c>
      <c r="C19" s="484"/>
      <c r="D19" s="484"/>
      <c r="E19" s="474" t="s">
        <v>98</v>
      </c>
      <c r="F19" s="475"/>
      <c r="G19" s="475"/>
      <c r="H19" s="475"/>
      <c r="I19" s="475"/>
      <c r="J19" s="475"/>
      <c r="K19" s="476"/>
      <c r="L19" s="487" t="s">
        <v>210</v>
      </c>
      <c r="M19" s="488"/>
      <c r="N19" s="489">
        <v>40269</v>
      </c>
      <c r="O19" s="490"/>
      <c r="P19" s="490"/>
      <c r="Q19" s="490"/>
      <c r="R19" s="491"/>
      <c r="S19" s="163"/>
      <c r="T19" s="461"/>
      <c r="U19" s="286"/>
      <c r="V19" s="193" t="s">
        <v>56</v>
      </c>
      <c r="W19" s="194"/>
      <c r="X19" s="167"/>
      <c r="Y19" s="344">
        <v>210554</v>
      </c>
      <c r="Z19" s="345"/>
      <c r="AA19" s="262">
        <v>133073</v>
      </c>
      <c r="AB19" s="323"/>
      <c r="AC19" s="324"/>
    </row>
    <row r="20" spans="2:29" ht="15.75" customHeight="1">
      <c r="B20" s="485"/>
      <c r="C20" s="486"/>
      <c r="D20" s="486"/>
      <c r="E20" s="477"/>
      <c r="F20" s="478"/>
      <c r="G20" s="478"/>
      <c r="H20" s="478"/>
      <c r="I20" s="478"/>
      <c r="J20" s="478"/>
      <c r="K20" s="479"/>
      <c r="L20" s="260" t="s">
        <v>211</v>
      </c>
      <c r="M20" s="261"/>
      <c r="N20" s="492">
        <v>42094</v>
      </c>
      <c r="O20" s="493"/>
      <c r="P20" s="493"/>
      <c r="Q20" s="493"/>
      <c r="R20" s="494"/>
      <c r="S20" s="163"/>
      <c r="T20" s="461"/>
      <c r="U20" s="286"/>
      <c r="V20" s="193" t="s">
        <v>57</v>
      </c>
      <c r="W20" s="194"/>
      <c r="X20" s="167"/>
      <c r="Y20" s="344">
        <v>135110</v>
      </c>
      <c r="Z20" s="345"/>
      <c r="AA20" s="262">
        <v>122255</v>
      </c>
      <c r="AB20" s="323"/>
      <c r="AC20" s="324"/>
    </row>
    <row r="21" spans="2:29" ht="15.75" customHeight="1">
      <c r="B21" s="359" t="s">
        <v>46</v>
      </c>
      <c r="C21" s="360"/>
      <c r="D21" s="361"/>
      <c r="E21" s="520" t="s">
        <v>175</v>
      </c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2"/>
      <c r="S21" s="163"/>
      <c r="T21" s="461"/>
      <c r="U21" s="286"/>
      <c r="V21" s="193" t="s">
        <v>58</v>
      </c>
      <c r="W21" s="194"/>
      <c r="X21" s="167"/>
      <c r="Y21" s="344">
        <v>13718</v>
      </c>
      <c r="Z21" s="345"/>
      <c r="AA21" s="262">
        <v>-11086</v>
      </c>
      <c r="AB21" s="323"/>
      <c r="AC21" s="324"/>
    </row>
    <row r="22" spans="2:29" ht="15.75" customHeight="1">
      <c r="B22" s="362"/>
      <c r="C22" s="363"/>
      <c r="D22" s="364"/>
      <c r="E22" s="523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5"/>
      <c r="S22" s="163"/>
      <c r="T22" s="461"/>
      <c r="U22" s="286"/>
      <c r="V22" s="193" t="s">
        <v>59</v>
      </c>
      <c r="W22" s="194"/>
      <c r="X22" s="167"/>
      <c r="Y22" s="344">
        <v>11</v>
      </c>
      <c r="Z22" s="345"/>
      <c r="AA22" s="262">
        <v>7445</v>
      </c>
      <c r="AB22" s="323"/>
      <c r="AC22" s="324"/>
    </row>
    <row r="23" spans="2:29" ht="15.75" customHeight="1" thickBot="1">
      <c r="B23" s="365"/>
      <c r="C23" s="366"/>
      <c r="D23" s="367"/>
      <c r="E23" s="526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8"/>
      <c r="S23" s="163"/>
      <c r="T23" s="461"/>
      <c r="U23" s="286"/>
      <c r="V23" s="193" t="s">
        <v>60</v>
      </c>
      <c r="W23" s="194"/>
      <c r="X23" s="167"/>
      <c r="Y23" s="344">
        <v>11466</v>
      </c>
      <c r="Z23" s="345"/>
      <c r="AA23" s="262">
        <v>5306</v>
      </c>
      <c r="AB23" s="323"/>
      <c r="AC23" s="324"/>
    </row>
    <row r="24" spans="2:33" ht="15.75" customHeight="1">
      <c r="B24" s="480" t="s">
        <v>183</v>
      </c>
      <c r="C24" s="321"/>
      <c r="D24" s="321"/>
      <c r="E24" s="321"/>
      <c r="F24" s="321"/>
      <c r="G24" s="321"/>
      <c r="H24" s="320"/>
      <c r="I24" s="480" t="s">
        <v>184</v>
      </c>
      <c r="J24" s="321"/>
      <c r="K24" s="321"/>
      <c r="L24" s="321"/>
      <c r="M24" s="321"/>
      <c r="N24" s="321"/>
      <c r="O24" s="321"/>
      <c r="P24" s="321"/>
      <c r="Q24" s="321"/>
      <c r="R24" s="320"/>
      <c r="S24" s="163"/>
      <c r="T24" s="461"/>
      <c r="U24" s="286"/>
      <c r="V24" s="193" t="s">
        <v>61</v>
      </c>
      <c r="W24" s="194"/>
      <c r="X24" s="167"/>
      <c r="Y24" s="344">
        <f>Y21+Y22-Y23</f>
        <v>2263</v>
      </c>
      <c r="Z24" s="345"/>
      <c r="AA24" s="263">
        <f>AA21+AA22-AA23</f>
        <v>-8947</v>
      </c>
      <c r="AB24" s="323"/>
      <c r="AC24" s="324"/>
      <c r="AD24" s="14"/>
      <c r="AE24" s="14"/>
      <c r="AF24" s="14"/>
      <c r="AG24" s="14"/>
    </row>
    <row r="25" spans="2:33" ht="15.75" customHeight="1">
      <c r="B25" s="357" t="s">
        <v>19</v>
      </c>
      <c r="C25" s="374" t="s">
        <v>24</v>
      </c>
      <c r="D25" s="266"/>
      <c r="E25" s="267"/>
      <c r="F25" s="481" t="s">
        <v>22</v>
      </c>
      <c r="G25" s="501" t="s">
        <v>27</v>
      </c>
      <c r="H25" s="502"/>
      <c r="I25" s="274" t="s">
        <v>3</v>
      </c>
      <c r="J25" s="266"/>
      <c r="K25" s="266"/>
      <c r="L25" s="267"/>
      <c r="M25" s="374" t="s">
        <v>4</v>
      </c>
      <c r="N25" s="267"/>
      <c r="O25" s="374" t="s">
        <v>28</v>
      </c>
      <c r="P25" s="266"/>
      <c r="Q25" s="267"/>
      <c r="R25" s="409" t="s">
        <v>21</v>
      </c>
      <c r="S25" s="163"/>
      <c r="T25" s="461"/>
      <c r="U25" s="286"/>
      <c r="V25" s="193" t="s">
        <v>62</v>
      </c>
      <c r="W25" s="194"/>
      <c r="X25" s="167"/>
      <c r="Y25" s="344">
        <v>0</v>
      </c>
      <c r="Z25" s="345"/>
      <c r="AA25" s="262">
        <v>9653</v>
      </c>
      <c r="AB25" s="323"/>
      <c r="AC25" s="324"/>
      <c r="AD25" s="14"/>
      <c r="AE25" s="14"/>
      <c r="AF25" s="14"/>
      <c r="AG25" s="14"/>
    </row>
    <row r="26" spans="2:33" ht="15.75" customHeight="1">
      <c r="B26" s="358"/>
      <c r="C26" s="375"/>
      <c r="D26" s="376"/>
      <c r="E26" s="377"/>
      <c r="F26" s="482"/>
      <c r="G26" s="503"/>
      <c r="H26" s="504"/>
      <c r="I26" s="505"/>
      <c r="J26" s="376"/>
      <c r="K26" s="376"/>
      <c r="L26" s="377"/>
      <c r="M26" s="375"/>
      <c r="N26" s="377"/>
      <c r="O26" s="375"/>
      <c r="P26" s="376"/>
      <c r="Q26" s="377"/>
      <c r="R26" s="410"/>
      <c r="S26" s="163"/>
      <c r="T26" s="461"/>
      <c r="U26" s="286"/>
      <c r="V26" s="193" t="s">
        <v>63</v>
      </c>
      <c r="W26" s="194"/>
      <c r="X26" s="167"/>
      <c r="Y26" s="344">
        <v>0</v>
      </c>
      <c r="Z26" s="345"/>
      <c r="AA26" s="262">
        <v>0</v>
      </c>
      <c r="AB26" s="323"/>
      <c r="AC26" s="324"/>
      <c r="AD26" s="6"/>
      <c r="AE26" s="6"/>
      <c r="AF26" s="4"/>
      <c r="AG26" s="4"/>
    </row>
    <row r="27" spans="2:33" ht="15.75" customHeight="1">
      <c r="B27" s="195">
        <v>1</v>
      </c>
      <c r="C27" s="463" t="s">
        <v>99</v>
      </c>
      <c r="D27" s="464"/>
      <c r="E27" s="465"/>
      <c r="F27" s="161">
        <v>800</v>
      </c>
      <c r="G27" s="295">
        <f aca="true" t="shared" si="0" ref="G27:G32">F27/$F$33</f>
        <v>0.40609137055837563</v>
      </c>
      <c r="H27" s="296"/>
      <c r="I27" s="469" t="s">
        <v>100</v>
      </c>
      <c r="J27" s="470"/>
      <c r="K27" s="470"/>
      <c r="L27" s="471"/>
      <c r="M27" s="281"/>
      <c r="N27" s="282"/>
      <c r="O27" s="466" t="s">
        <v>101</v>
      </c>
      <c r="P27" s="467"/>
      <c r="Q27" s="468"/>
      <c r="R27" s="196">
        <v>1975</v>
      </c>
      <c r="S27" s="163"/>
      <c r="T27" s="461"/>
      <c r="U27" s="286"/>
      <c r="V27" s="193" t="s">
        <v>64</v>
      </c>
      <c r="W27" s="194"/>
      <c r="X27" s="167"/>
      <c r="Y27" s="344">
        <v>722</v>
      </c>
      <c r="Z27" s="345"/>
      <c r="AA27" s="262">
        <v>68</v>
      </c>
      <c r="AB27" s="323"/>
      <c r="AC27" s="324"/>
      <c r="AD27" s="15"/>
      <c r="AE27" s="15"/>
      <c r="AF27" s="15"/>
      <c r="AG27" s="4"/>
    </row>
    <row r="28" spans="2:33" ht="15.75" customHeight="1">
      <c r="B28" s="195">
        <v>2</v>
      </c>
      <c r="C28" s="368" t="s">
        <v>102</v>
      </c>
      <c r="D28" s="280"/>
      <c r="E28" s="277"/>
      <c r="F28" s="161">
        <v>400</v>
      </c>
      <c r="G28" s="293">
        <f t="shared" si="0"/>
        <v>0.20304568527918782</v>
      </c>
      <c r="H28" s="294"/>
      <c r="I28" s="283" t="s">
        <v>103</v>
      </c>
      <c r="J28" s="280"/>
      <c r="K28" s="280"/>
      <c r="L28" s="277"/>
      <c r="M28" s="311"/>
      <c r="N28" s="354"/>
      <c r="O28" s="311" t="s">
        <v>104</v>
      </c>
      <c r="P28" s="353"/>
      <c r="Q28" s="354"/>
      <c r="R28" s="196">
        <v>1972</v>
      </c>
      <c r="S28" s="163"/>
      <c r="T28" s="461"/>
      <c r="U28" s="286"/>
      <c r="V28" s="193" t="s">
        <v>65</v>
      </c>
      <c r="W28" s="194"/>
      <c r="X28" s="167"/>
      <c r="Y28" s="344">
        <v>0</v>
      </c>
      <c r="Z28" s="345"/>
      <c r="AA28" s="262">
        <v>0</v>
      </c>
      <c r="AB28" s="323"/>
      <c r="AC28" s="324"/>
      <c r="AD28" s="14"/>
      <c r="AE28" s="14"/>
      <c r="AF28" s="14"/>
      <c r="AG28" s="6"/>
    </row>
    <row r="29" spans="2:33" ht="15.75" customHeight="1">
      <c r="B29" s="195">
        <v>3</v>
      </c>
      <c r="C29" s="368" t="s">
        <v>105</v>
      </c>
      <c r="D29" s="280"/>
      <c r="E29" s="277"/>
      <c r="F29" s="161">
        <v>200</v>
      </c>
      <c r="G29" s="293">
        <f t="shared" si="0"/>
        <v>0.10152284263959391</v>
      </c>
      <c r="H29" s="294"/>
      <c r="I29" s="283" t="s">
        <v>106</v>
      </c>
      <c r="J29" s="280"/>
      <c r="K29" s="280"/>
      <c r="L29" s="277"/>
      <c r="M29" s="311"/>
      <c r="N29" s="354"/>
      <c r="O29" s="311" t="s">
        <v>107</v>
      </c>
      <c r="P29" s="353"/>
      <c r="Q29" s="354"/>
      <c r="R29" s="196">
        <v>1670</v>
      </c>
      <c r="S29" s="163"/>
      <c r="T29" s="461"/>
      <c r="U29" s="358"/>
      <c r="V29" s="197" t="s">
        <v>66</v>
      </c>
      <c r="W29" s="198"/>
      <c r="X29" s="199"/>
      <c r="Y29" s="337">
        <f>Y24+Y25-Y26-Y27-Y28</f>
        <v>1541</v>
      </c>
      <c r="Z29" s="338"/>
      <c r="AA29" s="346">
        <f>AA24+AA25-AA26-AA27-AA28</f>
        <v>638</v>
      </c>
      <c r="AB29" s="332"/>
      <c r="AC29" s="333"/>
      <c r="AD29" s="14"/>
      <c r="AE29" s="14"/>
      <c r="AF29" s="14"/>
      <c r="AG29" s="6"/>
    </row>
    <row r="30" spans="2:33" ht="15.75" customHeight="1">
      <c r="B30" s="195">
        <v>4</v>
      </c>
      <c r="C30" s="368" t="s">
        <v>108</v>
      </c>
      <c r="D30" s="280"/>
      <c r="E30" s="277"/>
      <c r="F30" s="161">
        <v>60</v>
      </c>
      <c r="G30" s="293">
        <f t="shared" si="0"/>
        <v>0.030456852791878174</v>
      </c>
      <c r="H30" s="294"/>
      <c r="I30" s="283" t="s">
        <v>109</v>
      </c>
      <c r="J30" s="280"/>
      <c r="K30" s="280"/>
      <c r="L30" s="277"/>
      <c r="M30" s="311" t="s">
        <v>110</v>
      </c>
      <c r="N30" s="354"/>
      <c r="O30" s="311" t="s">
        <v>111</v>
      </c>
      <c r="P30" s="353"/>
      <c r="Q30" s="354"/>
      <c r="R30" s="196">
        <v>1968</v>
      </c>
      <c r="S30" s="163"/>
      <c r="T30" s="461"/>
      <c r="U30" s="357" t="s">
        <v>55</v>
      </c>
      <c r="V30" s="289" t="s">
        <v>52</v>
      </c>
      <c r="W30" s="191" t="s">
        <v>67</v>
      </c>
      <c r="X30" s="200"/>
      <c r="Y30" s="344">
        <v>96437</v>
      </c>
      <c r="Z30" s="345"/>
      <c r="AA30" s="339">
        <v>81363</v>
      </c>
      <c r="AB30" s="340"/>
      <c r="AC30" s="341"/>
      <c r="AD30" s="14"/>
      <c r="AE30" s="14"/>
      <c r="AF30" s="14"/>
      <c r="AG30" s="6"/>
    </row>
    <row r="31" spans="2:33" ht="15.75" customHeight="1">
      <c r="B31" s="195">
        <v>5</v>
      </c>
      <c r="C31" s="368" t="s">
        <v>112</v>
      </c>
      <c r="D31" s="280"/>
      <c r="E31" s="277"/>
      <c r="F31" s="161">
        <v>40</v>
      </c>
      <c r="G31" s="293">
        <f t="shared" si="0"/>
        <v>0.02030456852791878</v>
      </c>
      <c r="H31" s="294"/>
      <c r="I31" s="283" t="s">
        <v>113</v>
      </c>
      <c r="J31" s="280"/>
      <c r="K31" s="280"/>
      <c r="L31" s="277"/>
      <c r="M31" s="311" t="s">
        <v>114</v>
      </c>
      <c r="N31" s="354"/>
      <c r="O31" s="311" t="s">
        <v>115</v>
      </c>
      <c r="P31" s="353"/>
      <c r="Q31" s="354"/>
      <c r="R31" s="196">
        <v>1971</v>
      </c>
      <c r="S31" s="163"/>
      <c r="T31" s="461"/>
      <c r="U31" s="286"/>
      <c r="V31" s="290"/>
      <c r="W31" s="201" t="s">
        <v>68</v>
      </c>
      <c r="X31" s="167"/>
      <c r="Y31" s="344">
        <f>Y32+Y33+Y34</f>
        <v>262667</v>
      </c>
      <c r="Z31" s="345"/>
      <c r="AA31" s="262">
        <f>AA32+AA33+AA34</f>
        <v>262944</v>
      </c>
      <c r="AB31" s="323"/>
      <c r="AC31" s="324"/>
      <c r="AD31" s="14"/>
      <c r="AE31" s="14"/>
      <c r="AF31" s="14"/>
      <c r="AG31" s="6"/>
    </row>
    <row r="32" spans="2:33" ht="15.75" customHeight="1">
      <c r="B32" s="202"/>
      <c r="C32" s="455" t="s">
        <v>116</v>
      </c>
      <c r="D32" s="456"/>
      <c r="E32" s="457"/>
      <c r="F32" s="162">
        <v>470</v>
      </c>
      <c r="G32" s="297">
        <f t="shared" si="0"/>
        <v>0.23857868020304568</v>
      </c>
      <c r="H32" s="298"/>
      <c r="I32" s="283" t="s">
        <v>113</v>
      </c>
      <c r="J32" s="280"/>
      <c r="K32" s="280"/>
      <c r="L32" s="277"/>
      <c r="M32" s="311" t="s">
        <v>117</v>
      </c>
      <c r="N32" s="354"/>
      <c r="O32" s="311" t="s">
        <v>115</v>
      </c>
      <c r="P32" s="353"/>
      <c r="Q32" s="354"/>
      <c r="R32" s="196">
        <v>1968</v>
      </c>
      <c r="S32" s="163"/>
      <c r="T32" s="461"/>
      <c r="U32" s="286"/>
      <c r="V32" s="290"/>
      <c r="W32" s="201"/>
      <c r="X32" s="167" t="s">
        <v>47</v>
      </c>
      <c r="Y32" s="344">
        <v>215664</v>
      </c>
      <c r="Z32" s="349"/>
      <c r="AA32" s="264">
        <v>217664</v>
      </c>
      <c r="AB32" s="342"/>
      <c r="AC32" s="343"/>
      <c r="AD32" s="14"/>
      <c r="AE32" s="14"/>
      <c r="AF32" s="14"/>
      <c r="AG32" s="6"/>
    </row>
    <row r="33" spans="2:33" ht="15.75" customHeight="1">
      <c r="B33" s="274" t="s">
        <v>118</v>
      </c>
      <c r="C33" s="266"/>
      <c r="D33" s="266"/>
      <c r="E33" s="267"/>
      <c r="F33" s="272">
        <f>SUM(F27:F32)</f>
        <v>1970</v>
      </c>
      <c r="G33" s="299">
        <f>SUM(G27:G32)</f>
        <v>1</v>
      </c>
      <c r="H33" s="291"/>
      <c r="I33" s="278" t="s">
        <v>119</v>
      </c>
      <c r="J33" s="279"/>
      <c r="K33" s="279"/>
      <c r="L33" s="276"/>
      <c r="M33" s="458" t="s">
        <v>120</v>
      </c>
      <c r="N33" s="459"/>
      <c r="O33" s="417" t="s">
        <v>107</v>
      </c>
      <c r="P33" s="418"/>
      <c r="Q33" s="419"/>
      <c r="R33" s="203">
        <v>1968</v>
      </c>
      <c r="S33" s="163"/>
      <c r="T33" s="461"/>
      <c r="U33" s="286"/>
      <c r="V33" s="290"/>
      <c r="W33" s="193"/>
      <c r="X33" s="194" t="s">
        <v>48</v>
      </c>
      <c r="Y33" s="262">
        <v>3002</v>
      </c>
      <c r="Z33" s="336"/>
      <c r="AA33" s="262">
        <v>1002</v>
      </c>
      <c r="AB33" s="323"/>
      <c r="AC33" s="324"/>
      <c r="AD33" s="6"/>
      <c r="AE33" s="6"/>
      <c r="AF33" s="6"/>
      <c r="AG33" s="6"/>
    </row>
    <row r="34" spans="2:33" ht="15.75" customHeight="1" thickBot="1">
      <c r="B34" s="268"/>
      <c r="C34" s="269"/>
      <c r="D34" s="269"/>
      <c r="E34" s="265"/>
      <c r="F34" s="273"/>
      <c r="G34" s="292"/>
      <c r="H34" s="288"/>
      <c r="I34" s="420" t="s">
        <v>82</v>
      </c>
      <c r="J34" s="421"/>
      <c r="K34" s="422"/>
      <c r="L34" s="422"/>
      <c r="M34" s="422"/>
      <c r="N34" s="422"/>
      <c r="O34" s="422"/>
      <c r="P34" s="422"/>
      <c r="Q34" s="422"/>
      <c r="R34" s="423"/>
      <c r="S34" s="163"/>
      <c r="T34" s="461"/>
      <c r="U34" s="286"/>
      <c r="V34" s="290"/>
      <c r="W34" s="193"/>
      <c r="X34" s="194" t="s">
        <v>49</v>
      </c>
      <c r="Y34" s="262">
        <v>44001</v>
      </c>
      <c r="Z34" s="336"/>
      <c r="AA34" s="262">
        <v>44278</v>
      </c>
      <c r="AB34" s="323"/>
      <c r="AC34" s="324"/>
      <c r="AD34" s="1"/>
      <c r="AE34" s="1"/>
      <c r="AF34" s="1"/>
      <c r="AG34" s="1"/>
    </row>
    <row r="35" spans="2:33" ht="15.75" customHeight="1">
      <c r="B35" s="275" t="s">
        <v>18</v>
      </c>
      <c r="C35" s="661" t="s">
        <v>176</v>
      </c>
      <c r="D35" s="662"/>
      <c r="E35" s="662"/>
      <c r="F35" s="663"/>
      <c r="G35" s="285" t="s">
        <v>156</v>
      </c>
      <c r="H35" s="510" t="s">
        <v>163</v>
      </c>
      <c r="I35" s="511"/>
      <c r="J35" s="670"/>
      <c r="K35" s="655" t="s">
        <v>203</v>
      </c>
      <c r="L35" s="658" t="s">
        <v>177</v>
      </c>
      <c r="M35" s="577" t="s">
        <v>178</v>
      </c>
      <c r="N35" s="578"/>
      <c r="O35" s="661" t="s">
        <v>179</v>
      </c>
      <c r="P35" s="679"/>
      <c r="Q35" s="661" t="s">
        <v>180</v>
      </c>
      <c r="R35" s="663"/>
      <c r="S35" s="163"/>
      <c r="T35" s="461"/>
      <c r="U35" s="286"/>
      <c r="V35" s="290"/>
      <c r="W35" s="193" t="s">
        <v>69</v>
      </c>
      <c r="X35" s="194"/>
      <c r="Y35" s="262">
        <v>0</v>
      </c>
      <c r="Z35" s="336"/>
      <c r="AA35" s="262">
        <v>0</v>
      </c>
      <c r="AB35" s="323"/>
      <c r="AC35" s="324"/>
      <c r="AD35" s="1"/>
      <c r="AE35" s="1"/>
      <c r="AF35" s="8"/>
      <c r="AG35" s="1"/>
    </row>
    <row r="36" spans="2:33" ht="15.75" customHeight="1">
      <c r="B36" s="270"/>
      <c r="C36" s="664"/>
      <c r="D36" s="665"/>
      <c r="E36" s="665"/>
      <c r="F36" s="666"/>
      <c r="G36" s="286"/>
      <c r="H36" s="402"/>
      <c r="I36" s="671"/>
      <c r="J36" s="403"/>
      <c r="K36" s="656"/>
      <c r="L36" s="659"/>
      <c r="M36" s="579"/>
      <c r="N36" s="580"/>
      <c r="O36" s="664"/>
      <c r="P36" s="680"/>
      <c r="Q36" s="664"/>
      <c r="R36" s="666"/>
      <c r="S36" s="163"/>
      <c r="T36" s="461"/>
      <c r="U36" s="286"/>
      <c r="V36" s="284"/>
      <c r="W36" s="197" t="s">
        <v>73</v>
      </c>
      <c r="X36" s="198"/>
      <c r="Y36" s="327">
        <f>Y30+Y31+Y35</f>
        <v>359104</v>
      </c>
      <c r="Z36" s="328"/>
      <c r="AA36" s="331">
        <f>AA30+AA31+AA35</f>
        <v>344307</v>
      </c>
      <c r="AB36" s="332"/>
      <c r="AC36" s="333"/>
      <c r="AD36" s="1"/>
      <c r="AE36" s="1"/>
      <c r="AF36" s="8"/>
      <c r="AG36" s="1"/>
    </row>
    <row r="37" spans="2:33" ht="15.75" customHeight="1">
      <c r="B37" s="270"/>
      <c r="C37" s="667"/>
      <c r="D37" s="668"/>
      <c r="E37" s="668"/>
      <c r="F37" s="669"/>
      <c r="G37" s="286"/>
      <c r="H37" s="375"/>
      <c r="I37" s="376"/>
      <c r="J37" s="377"/>
      <c r="K37" s="657"/>
      <c r="L37" s="660"/>
      <c r="M37" s="581"/>
      <c r="N37" s="582"/>
      <c r="O37" s="667"/>
      <c r="P37" s="681"/>
      <c r="Q37" s="667"/>
      <c r="R37" s="669"/>
      <c r="S37" s="163"/>
      <c r="T37" s="461"/>
      <c r="U37" s="286"/>
      <c r="V37" s="289" t="s">
        <v>53</v>
      </c>
      <c r="W37" s="191" t="s">
        <v>70</v>
      </c>
      <c r="X37" s="200"/>
      <c r="Y37" s="334">
        <v>37653</v>
      </c>
      <c r="Z37" s="335"/>
      <c r="AA37" s="334">
        <v>31436</v>
      </c>
      <c r="AB37" s="378"/>
      <c r="AC37" s="379"/>
      <c r="AD37" s="18"/>
      <c r="AE37" s="18"/>
      <c r="AF37" s="19"/>
      <c r="AG37" s="20"/>
    </row>
    <row r="38" spans="2:33" ht="15.75" customHeight="1">
      <c r="B38" s="270"/>
      <c r="C38" s="204" t="s">
        <v>121</v>
      </c>
      <c r="D38" s="205"/>
      <c r="E38" s="205"/>
      <c r="F38" s="205"/>
      <c r="G38" s="286"/>
      <c r="H38" s="205" t="s">
        <v>152</v>
      </c>
      <c r="I38" s="205"/>
      <c r="J38" s="167"/>
      <c r="K38" s="156">
        <v>95000</v>
      </c>
      <c r="L38" s="156">
        <v>4863</v>
      </c>
      <c r="M38" s="339">
        <v>525</v>
      </c>
      <c r="N38" s="404"/>
      <c r="O38" s="339">
        <f>L38+M38</f>
        <v>5388</v>
      </c>
      <c r="P38" s="404"/>
      <c r="Q38" s="413">
        <f>O38/K38</f>
        <v>0.05671578947368421</v>
      </c>
      <c r="R38" s="414"/>
      <c r="S38" s="163"/>
      <c r="T38" s="461"/>
      <c r="U38" s="286"/>
      <c r="V38" s="290"/>
      <c r="W38" s="193" t="s">
        <v>71</v>
      </c>
      <c r="X38" s="194"/>
      <c r="Y38" s="393">
        <v>260827</v>
      </c>
      <c r="Z38" s="394"/>
      <c r="AA38" s="393">
        <v>267810</v>
      </c>
      <c r="AB38" s="395"/>
      <c r="AC38" s="396"/>
      <c r="AD38" s="18"/>
      <c r="AE38" s="18"/>
      <c r="AF38" s="19"/>
      <c r="AG38" s="20"/>
    </row>
    <row r="39" spans="2:33" ht="15.75" customHeight="1">
      <c r="B39" s="270"/>
      <c r="C39" s="185" t="s">
        <v>122</v>
      </c>
      <c r="D39" s="206"/>
      <c r="E39" s="206"/>
      <c r="F39" s="206"/>
      <c r="G39" s="286"/>
      <c r="H39" s="206" t="s">
        <v>153</v>
      </c>
      <c r="I39" s="206"/>
      <c r="J39" s="167"/>
      <c r="K39" s="154">
        <v>70000</v>
      </c>
      <c r="L39" s="154">
        <v>2000</v>
      </c>
      <c r="M39" s="262">
        <v>250</v>
      </c>
      <c r="N39" s="263"/>
      <c r="O39" s="262">
        <f aca="true" t="shared" si="1" ref="O39:O44">L39+M39</f>
        <v>2250</v>
      </c>
      <c r="P39" s="263"/>
      <c r="Q39" s="415">
        <f aca="true" t="shared" si="2" ref="Q39:Q44">O39/K39</f>
        <v>0.03214285714285714</v>
      </c>
      <c r="R39" s="416"/>
      <c r="S39" s="163"/>
      <c r="T39" s="461"/>
      <c r="U39" s="286"/>
      <c r="V39" s="284"/>
      <c r="W39" s="197" t="s">
        <v>74</v>
      </c>
      <c r="X39" s="198"/>
      <c r="Y39" s="337">
        <f>Y37+Y38</f>
        <v>298480</v>
      </c>
      <c r="Z39" s="338"/>
      <c r="AA39" s="337">
        <f>AA37+AA38</f>
        <v>299246</v>
      </c>
      <c r="AB39" s="424"/>
      <c r="AC39" s="425"/>
      <c r="AD39" s="18"/>
      <c r="AE39" s="18"/>
      <c r="AF39" s="19"/>
      <c r="AG39" s="20"/>
    </row>
    <row r="40" spans="2:33" ht="15.75" customHeight="1">
      <c r="B40" s="270"/>
      <c r="C40" s="185" t="s">
        <v>123</v>
      </c>
      <c r="D40" s="206"/>
      <c r="E40" s="206"/>
      <c r="F40" s="206"/>
      <c r="G40" s="286"/>
      <c r="H40" s="206" t="s">
        <v>130</v>
      </c>
      <c r="I40" s="206"/>
      <c r="J40" s="167"/>
      <c r="K40" s="154">
        <v>15000</v>
      </c>
      <c r="L40" s="154">
        <v>500</v>
      </c>
      <c r="M40" s="262">
        <v>0</v>
      </c>
      <c r="N40" s="263"/>
      <c r="O40" s="262">
        <f t="shared" si="1"/>
        <v>500</v>
      </c>
      <c r="P40" s="263"/>
      <c r="Q40" s="415">
        <f t="shared" si="2"/>
        <v>0.03333333333333333</v>
      </c>
      <c r="R40" s="416"/>
      <c r="S40" s="163"/>
      <c r="T40" s="461"/>
      <c r="U40" s="286"/>
      <c r="V40" s="289" t="s">
        <v>54</v>
      </c>
      <c r="W40" s="207" t="s">
        <v>72</v>
      </c>
      <c r="X40" s="200"/>
      <c r="Y40" s="334">
        <v>25000</v>
      </c>
      <c r="Z40" s="335"/>
      <c r="AA40" s="334">
        <v>25000</v>
      </c>
      <c r="AB40" s="378"/>
      <c r="AC40" s="379"/>
      <c r="AD40" s="18"/>
      <c r="AE40" s="18"/>
      <c r="AF40" s="19"/>
      <c r="AG40" s="20"/>
    </row>
    <row r="41" spans="2:33" ht="15.75" customHeight="1">
      <c r="B41" s="270"/>
      <c r="C41" s="185" t="s">
        <v>150</v>
      </c>
      <c r="D41" s="206"/>
      <c r="E41" s="206"/>
      <c r="F41" s="206"/>
      <c r="G41" s="286"/>
      <c r="H41" s="206" t="s">
        <v>131</v>
      </c>
      <c r="I41" s="166"/>
      <c r="J41" s="167"/>
      <c r="K41" s="154">
        <v>35000</v>
      </c>
      <c r="L41" s="154">
        <v>1100</v>
      </c>
      <c r="M41" s="262">
        <v>720</v>
      </c>
      <c r="N41" s="263"/>
      <c r="O41" s="262">
        <f t="shared" si="1"/>
        <v>1820</v>
      </c>
      <c r="P41" s="263"/>
      <c r="Q41" s="415">
        <f t="shared" si="2"/>
        <v>0.052</v>
      </c>
      <c r="R41" s="416"/>
      <c r="S41" s="163"/>
      <c r="T41" s="461"/>
      <c r="U41" s="286"/>
      <c r="V41" s="290"/>
      <c r="W41" s="208" t="s">
        <v>75</v>
      </c>
      <c r="X41" s="209"/>
      <c r="Y41" s="344">
        <v>0</v>
      </c>
      <c r="Z41" s="345"/>
      <c r="AA41" s="344">
        <v>0</v>
      </c>
      <c r="AB41" s="448"/>
      <c r="AC41" s="449"/>
      <c r="AD41" s="18"/>
      <c r="AE41" s="18"/>
      <c r="AF41" s="19"/>
      <c r="AG41" s="20"/>
    </row>
    <row r="42" spans="2:34" ht="15.75" customHeight="1">
      <c r="B42" s="270"/>
      <c r="C42" s="185" t="s">
        <v>129</v>
      </c>
      <c r="D42" s="206"/>
      <c r="E42" s="206"/>
      <c r="F42" s="206"/>
      <c r="G42" s="286"/>
      <c r="H42" s="206" t="s">
        <v>132</v>
      </c>
      <c r="I42" s="166"/>
      <c r="J42" s="167"/>
      <c r="K42" s="154">
        <v>8000</v>
      </c>
      <c r="L42" s="154">
        <v>300</v>
      </c>
      <c r="M42" s="264">
        <v>55</v>
      </c>
      <c r="N42" s="303"/>
      <c r="O42" s="264">
        <f t="shared" si="1"/>
        <v>355</v>
      </c>
      <c r="P42" s="303"/>
      <c r="Q42" s="415">
        <f t="shared" si="2"/>
        <v>0.044375</v>
      </c>
      <c r="R42" s="416"/>
      <c r="S42" s="163"/>
      <c r="T42" s="461"/>
      <c r="U42" s="286"/>
      <c r="V42" s="290"/>
      <c r="W42" s="210"/>
      <c r="X42" s="209" t="s">
        <v>162</v>
      </c>
      <c r="Y42" s="344">
        <v>0</v>
      </c>
      <c r="Z42" s="345"/>
      <c r="AA42" s="344">
        <v>0</v>
      </c>
      <c r="AB42" s="448"/>
      <c r="AC42" s="449"/>
      <c r="AD42" s="18"/>
      <c r="AE42" s="18"/>
      <c r="AF42" s="19"/>
      <c r="AG42" s="20"/>
      <c r="AH42" s="6"/>
    </row>
    <row r="43" spans="2:34" ht="15.75" customHeight="1">
      <c r="B43" s="270"/>
      <c r="C43" s="185"/>
      <c r="D43" s="206"/>
      <c r="E43" s="206"/>
      <c r="F43" s="206"/>
      <c r="G43" s="286"/>
      <c r="H43" s="211" t="s">
        <v>181</v>
      </c>
      <c r="I43" s="206"/>
      <c r="J43" s="167"/>
      <c r="K43" s="154">
        <v>1424</v>
      </c>
      <c r="L43" s="154">
        <v>0</v>
      </c>
      <c r="M43" s="675">
        <v>150</v>
      </c>
      <c r="N43" s="676"/>
      <c r="O43" s="675">
        <f t="shared" si="1"/>
        <v>150</v>
      </c>
      <c r="P43" s="676"/>
      <c r="Q43" s="415">
        <f t="shared" si="2"/>
        <v>0.10533707865168539</v>
      </c>
      <c r="R43" s="416"/>
      <c r="S43" s="163"/>
      <c r="T43" s="461"/>
      <c r="U43" s="286"/>
      <c r="V43" s="290"/>
      <c r="W43" s="210" t="s">
        <v>76</v>
      </c>
      <c r="X43" s="209"/>
      <c r="Y43" s="344">
        <v>35624</v>
      </c>
      <c r="Z43" s="345"/>
      <c r="AA43" s="344">
        <v>20061</v>
      </c>
      <c r="AB43" s="448"/>
      <c r="AC43" s="449"/>
      <c r="AD43" s="18"/>
      <c r="AE43" s="18"/>
      <c r="AF43" s="19"/>
      <c r="AG43" s="22"/>
      <c r="AH43" s="6"/>
    </row>
    <row r="44" spans="2:34" ht="15.75" customHeight="1">
      <c r="B44" s="270"/>
      <c r="C44" s="185"/>
      <c r="D44" s="206"/>
      <c r="E44" s="206"/>
      <c r="F44" s="206"/>
      <c r="G44" s="286"/>
      <c r="H44" s="212" t="s">
        <v>11</v>
      </c>
      <c r="I44" s="213"/>
      <c r="J44" s="214"/>
      <c r="K44" s="155">
        <v>19818</v>
      </c>
      <c r="L44" s="155">
        <v>0</v>
      </c>
      <c r="M44" s="331">
        <v>0</v>
      </c>
      <c r="N44" s="346"/>
      <c r="O44" s="331">
        <f t="shared" si="1"/>
        <v>0</v>
      </c>
      <c r="P44" s="346"/>
      <c r="Q44" s="551">
        <f t="shared" si="2"/>
        <v>0</v>
      </c>
      <c r="R44" s="552"/>
      <c r="S44" s="163"/>
      <c r="T44" s="461"/>
      <c r="U44" s="286"/>
      <c r="V44" s="290"/>
      <c r="W44" s="215"/>
      <c r="X44" s="198" t="s">
        <v>151</v>
      </c>
      <c r="Y44" s="327">
        <v>2000</v>
      </c>
      <c r="Z44" s="328"/>
      <c r="AA44" s="327">
        <v>2000</v>
      </c>
      <c r="AB44" s="450"/>
      <c r="AC44" s="451"/>
      <c r="AE44" s="18"/>
      <c r="AF44" s="24"/>
      <c r="AG44" s="25"/>
      <c r="AH44" s="6"/>
    </row>
    <row r="45" spans="2:29" ht="15.75" customHeight="1" thickBot="1">
      <c r="B45" s="271"/>
      <c r="C45" s="216"/>
      <c r="D45" s="217"/>
      <c r="E45" s="217"/>
      <c r="F45" s="217"/>
      <c r="G45" s="287"/>
      <c r="H45" s="16"/>
      <c r="I45" s="16"/>
      <c r="J45" s="163"/>
      <c r="K45" s="149">
        <f>SUM(K38:K44)</f>
        <v>244242</v>
      </c>
      <c r="L45" s="149">
        <f>SUM(L38:L44)</f>
        <v>8763</v>
      </c>
      <c r="M45" s="677">
        <f>SUM(M38:M44)</f>
        <v>1700</v>
      </c>
      <c r="N45" s="678"/>
      <c r="O45" s="677">
        <f>SUM(O38:O44)</f>
        <v>10463</v>
      </c>
      <c r="P45" s="678"/>
      <c r="Q45" s="673">
        <f>O45/K45</f>
        <v>0.0428386600175236</v>
      </c>
      <c r="R45" s="674"/>
      <c r="S45" s="163"/>
      <c r="T45" s="461"/>
      <c r="U45" s="286"/>
      <c r="V45" s="284"/>
      <c r="W45" s="218" t="s">
        <v>50</v>
      </c>
      <c r="X45" s="218"/>
      <c r="Y45" s="329">
        <f>Y40+Y41+Y43</f>
        <v>60624</v>
      </c>
      <c r="Z45" s="330"/>
      <c r="AA45" s="329">
        <f>AA40+AA41+AA43</f>
        <v>45061</v>
      </c>
      <c r="AB45" s="428"/>
      <c r="AC45" s="429"/>
    </row>
    <row r="46" spans="2:29" ht="15.75" customHeight="1">
      <c r="B46" s="285" t="s">
        <v>185</v>
      </c>
      <c r="C46" s="319" t="s">
        <v>182</v>
      </c>
      <c r="D46" s="543"/>
      <c r="E46" s="543"/>
      <c r="F46" s="543"/>
      <c r="G46" s="543"/>
      <c r="H46" s="544"/>
      <c r="I46" s="319" t="s">
        <v>126</v>
      </c>
      <c r="J46" s="543"/>
      <c r="K46" s="672"/>
      <c r="L46" s="163" t="s">
        <v>214</v>
      </c>
      <c r="M46" s="219"/>
      <c r="N46" s="163"/>
      <c r="O46" s="163"/>
      <c r="P46" s="163"/>
      <c r="Q46" s="163"/>
      <c r="R46" s="163"/>
      <c r="S46" s="163"/>
      <c r="T46" s="461"/>
      <c r="U46" s="358"/>
      <c r="V46" s="220" t="s">
        <v>51</v>
      </c>
      <c r="W46" s="221"/>
      <c r="X46" s="218"/>
      <c r="Y46" s="329">
        <v>359104</v>
      </c>
      <c r="Z46" s="380"/>
      <c r="AA46" s="329">
        <v>344307</v>
      </c>
      <c r="AB46" s="428"/>
      <c r="AC46" s="429"/>
    </row>
    <row r="47" spans="2:29" ht="15.75" customHeight="1">
      <c r="B47" s="286"/>
      <c r="C47" s="556" t="s">
        <v>143</v>
      </c>
      <c r="D47" s="556"/>
      <c r="E47" s="556"/>
      <c r="F47" s="556"/>
      <c r="G47" s="556"/>
      <c r="H47" s="556"/>
      <c r="I47" s="639">
        <v>40848</v>
      </c>
      <c r="J47" s="640"/>
      <c r="K47" s="641"/>
      <c r="L47" s="163"/>
      <c r="N47" s="163" t="s">
        <v>215</v>
      </c>
      <c r="O47" s="163"/>
      <c r="P47" s="163"/>
      <c r="Q47" s="163"/>
      <c r="R47" s="163"/>
      <c r="S47" s="163"/>
      <c r="T47" s="461"/>
      <c r="U47" s="77" t="s">
        <v>8</v>
      </c>
      <c r="V47" s="163"/>
      <c r="W47" s="86"/>
      <c r="X47" s="87"/>
      <c r="Y47" s="439">
        <f>Y30/Y37</f>
        <v>2.561203622553316</v>
      </c>
      <c r="Z47" s="440"/>
      <c r="AA47" s="387">
        <f>AA30/AA37</f>
        <v>2.58821096831658</v>
      </c>
      <c r="AB47" s="388"/>
      <c r="AC47" s="389"/>
    </row>
    <row r="48" spans="2:29" ht="15.75" customHeight="1" thickBot="1">
      <c r="B48" s="286"/>
      <c r="C48" s="557" t="s">
        <v>144</v>
      </c>
      <c r="D48" s="558"/>
      <c r="E48" s="558"/>
      <c r="F48" s="558"/>
      <c r="G48" s="558"/>
      <c r="H48" s="559"/>
      <c r="I48" s="652">
        <v>40969</v>
      </c>
      <c r="J48" s="653"/>
      <c r="K48" s="654"/>
      <c r="L48" s="163"/>
      <c r="M48" s="163"/>
      <c r="N48" s="163"/>
      <c r="O48" s="163"/>
      <c r="P48" s="163"/>
      <c r="Q48" s="163"/>
      <c r="R48" s="163"/>
      <c r="S48" s="163"/>
      <c r="T48" s="462"/>
      <c r="U48" s="78" t="s">
        <v>9</v>
      </c>
      <c r="V48" s="163"/>
      <c r="W48" s="88"/>
      <c r="X48" s="89"/>
      <c r="Y48" s="325">
        <f>Y45/Y46</f>
        <v>0.1688201746569239</v>
      </c>
      <c r="Z48" s="326"/>
      <c r="AA48" s="390">
        <f>AA45/AA46</f>
        <v>0.13087448120427408</v>
      </c>
      <c r="AB48" s="391"/>
      <c r="AC48" s="392"/>
    </row>
    <row r="49" spans="2:29" ht="15.75" customHeight="1">
      <c r="B49" s="286"/>
      <c r="C49" s="368"/>
      <c r="D49" s="280"/>
      <c r="E49" s="280"/>
      <c r="F49" s="280"/>
      <c r="G49" s="280"/>
      <c r="H49" s="277"/>
      <c r="I49" s="368"/>
      <c r="J49" s="280"/>
      <c r="K49" s="443"/>
      <c r="L49" s="163"/>
      <c r="M49" s="163"/>
      <c r="N49" s="163"/>
      <c r="O49" s="163"/>
      <c r="P49" s="163"/>
      <c r="Q49" s="163"/>
      <c r="R49" s="163"/>
      <c r="S49" s="163"/>
      <c r="T49" s="316" t="s">
        <v>5</v>
      </c>
      <c r="U49" s="300" t="s">
        <v>171</v>
      </c>
      <c r="V49" s="301"/>
      <c r="W49" s="301"/>
      <c r="X49" s="302"/>
      <c r="Y49" s="319" t="s">
        <v>14</v>
      </c>
      <c r="Z49" s="321"/>
      <c r="AA49" s="322"/>
      <c r="AB49" s="319" t="s">
        <v>172</v>
      </c>
      <c r="AC49" s="320"/>
    </row>
    <row r="50" spans="2:29" ht="15.75" customHeight="1">
      <c r="B50" s="286"/>
      <c r="C50" s="563"/>
      <c r="D50" s="563"/>
      <c r="E50" s="563"/>
      <c r="F50" s="563"/>
      <c r="G50" s="563"/>
      <c r="H50" s="563"/>
      <c r="I50" s="368"/>
      <c r="J50" s="280"/>
      <c r="K50" s="443"/>
      <c r="L50" s="163"/>
      <c r="M50" s="163"/>
      <c r="N50" s="163"/>
      <c r="O50" s="163"/>
      <c r="P50" s="163"/>
      <c r="Q50" s="163"/>
      <c r="R50" s="163"/>
      <c r="S50" s="163"/>
      <c r="T50" s="317"/>
      <c r="U50" s="204" t="s">
        <v>30</v>
      </c>
      <c r="V50" s="205"/>
      <c r="W50" s="205"/>
      <c r="X50" s="222"/>
      <c r="Y50" s="435" t="s">
        <v>29</v>
      </c>
      <c r="Z50" s="436"/>
      <c r="AA50" s="437"/>
      <c r="AB50" s="281" t="s">
        <v>41</v>
      </c>
      <c r="AC50" s="310"/>
    </row>
    <row r="51" spans="2:29" ht="15.75" customHeight="1">
      <c r="B51" s="286"/>
      <c r="C51" s="368"/>
      <c r="D51" s="280"/>
      <c r="E51" s="280"/>
      <c r="F51" s="280"/>
      <c r="G51" s="280"/>
      <c r="H51" s="277"/>
      <c r="I51" s="368"/>
      <c r="J51" s="280"/>
      <c r="K51" s="443"/>
      <c r="L51" s="163"/>
      <c r="M51" s="163"/>
      <c r="N51" s="163"/>
      <c r="O51" s="163"/>
      <c r="P51" s="163"/>
      <c r="Q51" s="163"/>
      <c r="R51" s="163"/>
      <c r="S51" s="163"/>
      <c r="T51" s="317"/>
      <c r="U51" s="185" t="s">
        <v>31</v>
      </c>
      <c r="V51" s="206"/>
      <c r="W51" s="206"/>
      <c r="X51" s="223"/>
      <c r="Y51" s="313" t="s">
        <v>29</v>
      </c>
      <c r="Z51" s="314"/>
      <c r="AA51" s="315"/>
      <c r="AB51" s="311"/>
      <c r="AC51" s="312"/>
    </row>
    <row r="52" spans="2:29" ht="15.75" customHeight="1">
      <c r="B52" s="286"/>
      <c r="C52" s="368"/>
      <c r="D52" s="369"/>
      <c r="E52" s="369"/>
      <c r="F52" s="369"/>
      <c r="G52" s="369"/>
      <c r="H52" s="370"/>
      <c r="I52" s="368"/>
      <c r="J52" s="280"/>
      <c r="K52" s="443"/>
      <c r="L52" s="163"/>
      <c r="M52" s="163"/>
      <c r="N52" s="163"/>
      <c r="O52" s="163"/>
      <c r="P52" s="163"/>
      <c r="Q52" s="163"/>
      <c r="R52" s="163"/>
      <c r="S52" s="163"/>
      <c r="T52" s="317"/>
      <c r="U52" s="185" t="s">
        <v>165</v>
      </c>
      <c r="V52" s="206"/>
      <c r="W52" s="206"/>
      <c r="X52" s="223"/>
      <c r="Y52" s="313" t="s">
        <v>29</v>
      </c>
      <c r="Z52" s="314"/>
      <c r="AA52" s="315"/>
      <c r="AB52" s="311"/>
      <c r="AC52" s="312"/>
    </row>
    <row r="53" spans="2:29" ht="15.75" customHeight="1" thickBot="1">
      <c r="B53" s="287"/>
      <c r="C53" s="560"/>
      <c r="D53" s="561"/>
      <c r="E53" s="561"/>
      <c r="F53" s="561"/>
      <c r="G53" s="561"/>
      <c r="H53" s="562"/>
      <c r="I53" s="649"/>
      <c r="J53" s="650"/>
      <c r="K53" s="651"/>
      <c r="L53" s="163"/>
      <c r="M53" s="163"/>
      <c r="N53" s="163"/>
      <c r="O53" s="163"/>
      <c r="P53" s="269" t="s">
        <v>80</v>
      </c>
      <c r="Q53" s="269"/>
      <c r="R53" s="269"/>
      <c r="S53" s="163"/>
      <c r="T53" s="318"/>
      <c r="U53" s="171"/>
      <c r="V53" s="16"/>
      <c r="W53" s="16"/>
      <c r="X53" s="172"/>
      <c r="Y53" s="430"/>
      <c r="Z53" s="431"/>
      <c r="AA53" s="432"/>
      <c r="AB53" s="371"/>
      <c r="AC53" s="438"/>
    </row>
    <row r="54" spans="2:29" ht="15.75" customHeight="1" thickBot="1">
      <c r="B54" s="285" t="s">
        <v>136</v>
      </c>
      <c r="C54" s="589" t="s">
        <v>133</v>
      </c>
      <c r="D54" s="590"/>
      <c r="E54" s="590"/>
      <c r="F54" s="591"/>
      <c r="G54" s="224"/>
      <c r="H54" s="553">
        <v>40268</v>
      </c>
      <c r="I54" s="554"/>
      <c r="J54" s="555"/>
      <c r="K54" s="225">
        <v>40633</v>
      </c>
      <c r="L54" s="553">
        <v>40999</v>
      </c>
      <c r="M54" s="623"/>
      <c r="N54" s="573">
        <v>41364</v>
      </c>
      <c r="O54" s="554"/>
      <c r="P54" s="555"/>
      <c r="Q54" s="553">
        <v>41729</v>
      </c>
      <c r="R54" s="623"/>
      <c r="S54" s="163"/>
      <c r="T54" s="285" t="s">
        <v>11</v>
      </c>
      <c r="U54" s="226" t="s">
        <v>166</v>
      </c>
      <c r="V54" s="226"/>
      <c r="W54" s="227"/>
      <c r="X54" s="227"/>
      <c r="Y54" s="228"/>
      <c r="Z54" s="228"/>
      <c r="AA54" s="227"/>
      <c r="AB54" s="426" t="s">
        <v>124</v>
      </c>
      <c r="AC54" s="427"/>
    </row>
    <row r="55" spans="2:29" ht="15.75" customHeight="1" thickTop="1">
      <c r="B55" s="286"/>
      <c r="C55" s="592" t="s">
        <v>134</v>
      </c>
      <c r="D55" s="593"/>
      <c r="E55" s="593"/>
      <c r="F55" s="594"/>
      <c r="G55" s="230"/>
      <c r="H55" s="548">
        <v>345252</v>
      </c>
      <c r="I55" s="549"/>
      <c r="J55" s="550"/>
      <c r="K55" s="232">
        <v>460258</v>
      </c>
      <c r="L55" s="548">
        <v>300221</v>
      </c>
      <c r="M55" s="625"/>
      <c r="N55" s="575">
        <v>359382</v>
      </c>
      <c r="O55" s="549"/>
      <c r="P55" s="550"/>
      <c r="Q55" s="548">
        <v>244242</v>
      </c>
      <c r="R55" s="625"/>
      <c r="S55" s="163"/>
      <c r="T55" s="286"/>
      <c r="U55" s="233" t="s">
        <v>167</v>
      </c>
      <c r="V55" s="176"/>
      <c r="W55" s="176"/>
      <c r="X55" s="176"/>
      <c r="Y55" s="234"/>
      <c r="Z55" s="234"/>
      <c r="AA55" s="176"/>
      <c r="AB55" s="304" t="s">
        <v>168</v>
      </c>
      <c r="AC55" s="305"/>
    </row>
    <row r="56" spans="2:33" ht="16.5" customHeight="1">
      <c r="B56" s="286"/>
      <c r="C56" s="592" t="s">
        <v>135</v>
      </c>
      <c r="D56" s="593"/>
      <c r="E56" s="593"/>
      <c r="F56" s="594"/>
      <c r="G56" s="230"/>
      <c r="H56" s="545">
        <v>15632</v>
      </c>
      <c r="I56" s="546"/>
      <c r="J56" s="547"/>
      <c r="K56" s="232">
        <v>12764</v>
      </c>
      <c r="L56" s="433">
        <v>5600</v>
      </c>
      <c r="M56" s="434"/>
      <c r="N56" s="574">
        <v>13718</v>
      </c>
      <c r="O56" s="546"/>
      <c r="P56" s="547"/>
      <c r="Q56" s="545">
        <v>-11086</v>
      </c>
      <c r="R56" s="576"/>
      <c r="S56" s="163"/>
      <c r="T56" s="286"/>
      <c r="U56" s="444" t="s">
        <v>169</v>
      </c>
      <c r="V56" s="445"/>
      <c r="W56" s="445"/>
      <c r="X56" s="445"/>
      <c r="Y56" s="445"/>
      <c r="Z56" s="445"/>
      <c r="AA56" s="445"/>
      <c r="AB56" s="306" t="s">
        <v>168</v>
      </c>
      <c r="AC56" s="307"/>
      <c r="AD56" s="18"/>
      <c r="AE56" s="1"/>
      <c r="AF56" s="1"/>
      <c r="AG56" s="6"/>
    </row>
    <row r="57" spans="2:33" ht="16.5" customHeight="1" thickBot="1">
      <c r="B57" s="286"/>
      <c r="C57" s="229" t="s">
        <v>137</v>
      </c>
      <c r="D57" s="230"/>
      <c r="E57" s="230"/>
      <c r="F57" s="231"/>
      <c r="G57" s="230"/>
      <c r="H57" s="433">
        <v>12352</v>
      </c>
      <c r="I57" s="645"/>
      <c r="J57" s="646"/>
      <c r="K57" s="232">
        <v>9500</v>
      </c>
      <c r="L57" s="433">
        <v>-250</v>
      </c>
      <c r="M57" s="434"/>
      <c r="N57" s="648">
        <v>2263</v>
      </c>
      <c r="O57" s="645"/>
      <c r="P57" s="646"/>
      <c r="Q57" s="433">
        <v>-8947</v>
      </c>
      <c r="R57" s="434"/>
      <c r="S57" s="163"/>
      <c r="T57" s="287"/>
      <c r="U57" s="446"/>
      <c r="V57" s="447"/>
      <c r="W57" s="447"/>
      <c r="X57" s="447"/>
      <c r="Y57" s="447"/>
      <c r="Z57" s="447"/>
      <c r="AA57" s="447"/>
      <c r="AB57" s="308"/>
      <c r="AC57" s="309"/>
      <c r="AE57" s="1"/>
      <c r="AF57" s="1"/>
      <c r="AG57" s="6"/>
    </row>
    <row r="58" spans="2:29" ht="16.5" customHeight="1">
      <c r="B58" s="286"/>
      <c r="C58" s="236" t="s">
        <v>138</v>
      </c>
      <c r="D58" s="237"/>
      <c r="E58" s="237"/>
      <c r="F58" s="238"/>
      <c r="G58" s="237"/>
      <c r="H58" s="600">
        <v>8521</v>
      </c>
      <c r="I58" s="643"/>
      <c r="J58" s="644"/>
      <c r="K58" s="239">
        <v>5321</v>
      </c>
      <c r="L58" s="600">
        <v>-300</v>
      </c>
      <c r="M58" s="601"/>
      <c r="N58" s="647">
        <v>1541</v>
      </c>
      <c r="O58" s="643"/>
      <c r="P58" s="644"/>
      <c r="Q58" s="600">
        <v>638</v>
      </c>
      <c r="R58" s="601"/>
      <c r="S58" s="163"/>
      <c r="T58" s="240"/>
      <c r="U58" s="176"/>
      <c r="V58" s="176"/>
      <c r="W58" s="176"/>
      <c r="X58" s="176"/>
      <c r="Y58" s="234"/>
      <c r="Z58" s="234"/>
      <c r="AA58" s="176"/>
      <c r="AB58" s="176"/>
      <c r="AC58" s="240"/>
    </row>
    <row r="59" spans="2:29" ht="16.5" customHeight="1">
      <c r="B59" s="286"/>
      <c r="C59" s="595" t="s">
        <v>139</v>
      </c>
      <c r="D59" s="596"/>
      <c r="E59" s="596"/>
      <c r="F59" s="597"/>
      <c r="G59" s="241"/>
      <c r="H59" s="598"/>
      <c r="I59" s="599"/>
      <c r="J59" s="242"/>
      <c r="K59" s="243"/>
      <c r="L59" s="598"/>
      <c r="M59" s="610"/>
      <c r="N59" s="617">
        <v>10022</v>
      </c>
      <c r="O59" s="599"/>
      <c r="P59" s="618"/>
      <c r="Q59" s="598">
        <v>8763</v>
      </c>
      <c r="R59" s="610"/>
      <c r="S59" s="163"/>
      <c r="T59" s="244" t="s">
        <v>25</v>
      </c>
      <c r="U59" s="245"/>
      <c r="V59" s="245"/>
      <c r="W59" s="245"/>
      <c r="X59" s="245"/>
      <c r="Y59" s="246"/>
      <c r="Z59" s="246"/>
      <c r="AA59" s="245"/>
      <c r="AB59" s="245"/>
      <c r="AC59" s="247"/>
    </row>
    <row r="60" spans="2:29" ht="16.5" customHeight="1">
      <c r="B60" s="286"/>
      <c r="C60" s="586" t="s">
        <v>140</v>
      </c>
      <c r="D60" s="587"/>
      <c r="E60" s="587"/>
      <c r="F60" s="588"/>
      <c r="G60" s="248"/>
      <c r="H60" s="545"/>
      <c r="I60" s="546"/>
      <c r="J60" s="235"/>
      <c r="K60" s="232"/>
      <c r="L60" s="433"/>
      <c r="M60" s="434"/>
      <c r="N60" s="574">
        <v>2065</v>
      </c>
      <c r="O60" s="546"/>
      <c r="P60" s="547"/>
      <c r="Q60" s="545">
        <v>1700</v>
      </c>
      <c r="R60" s="576"/>
      <c r="S60" s="163"/>
      <c r="T60" s="249" t="s">
        <v>77</v>
      </c>
      <c r="U60" s="250"/>
      <c r="V60" s="250"/>
      <c r="W60" s="250"/>
      <c r="X60" s="176" t="s">
        <v>26</v>
      </c>
      <c r="Y60" s="234"/>
      <c r="Z60" s="234"/>
      <c r="AA60" s="176"/>
      <c r="AB60" s="176"/>
      <c r="AC60" s="251"/>
    </row>
    <row r="61" spans="2:29" ht="16.5" customHeight="1">
      <c r="B61" s="286"/>
      <c r="C61" s="586" t="s">
        <v>141</v>
      </c>
      <c r="D61" s="587"/>
      <c r="E61" s="587"/>
      <c r="F61" s="588"/>
      <c r="G61" s="248"/>
      <c r="H61" s="545"/>
      <c r="I61" s="546"/>
      <c r="J61" s="235"/>
      <c r="K61" s="232"/>
      <c r="L61" s="433"/>
      <c r="M61" s="434"/>
      <c r="N61" s="614">
        <f>N59+N60</f>
        <v>12087</v>
      </c>
      <c r="O61" s="615"/>
      <c r="P61" s="616"/>
      <c r="Q61" s="621">
        <f>Q59+Q60</f>
        <v>10463</v>
      </c>
      <c r="R61" s="622"/>
      <c r="S61" s="163"/>
      <c r="T61" s="249" t="s">
        <v>125</v>
      </c>
      <c r="U61" s="176"/>
      <c r="V61" s="176"/>
      <c r="W61" s="176"/>
      <c r="X61" s="176"/>
      <c r="Y61" s="234"/>
      <c r="Z61" s="234"/>
      <c r="AA61" s="176"/>
      <c r="AB61" s="176"/>
      <c r="AC61" s="251"/>
    </row>
    <row r="62" spans="2:29" ht="16.5" customHeight="1" thickBot="1">
      <c r="B62" s="287"/>
      <c r="C62" s="583" t="s">
        <v>142</v>
      </c>
      <c r="D62" s="584"/>
      <c r="E62" s="584"/>
      <c r="F62" s="585"/>
      <c r="G62" s="252"/>
      <c r="H62" s="602"/>
      <c r="I62" s="603"/>
      <c r="J62" s="253"/>
      <c r="K62" s="254"/>
      <c r="L62" s="604"/>
      <c r="M62" s="605"/>
      <c r="N62" s="611">
        <f>N61/N55</f>
        <v>0.03363273619713842</v>
      </c>
      <c r="O62" s="612"/>
      <c r="P62" s="613"/>
      <c r="Q62" s="619">
        <f>Q61/Q55</f>
        <v>0.0428386600175236</v>
      </c>
      <c r="R62" s="620"/>
      <c r="S62" s="163"/>
      <c r="T62" s="255" t="s">
        <v>145</v>
      </c>
      <c r="U62" s="256"/>
      <c r="V62" s="256"/>
      <c r="W62" s="256"/>
      <c r="X62" s="256"/>
      <c r="Y62" s="257"/>
      <c r="Z62" s="257"/>
      <c r="AA62" s="256"/>
      <c r="AB62" s="256"/>
      <c r="AC62" s="258"/>
    </row>
    <row r="63" spans="9:29" ht="16.5" customHeight="1">
      <c r="I63"/>
      <c r="J63"/>
      <c r="AC63" s="134">
        <v>2014.5</v>
      </c>
    </row>
    <row r="64" spans="9:10" ht="9.75" customHeight="1">
      <c r="I64"/>
      <c r="J64"/>
    </row>
    <row r="65" spans="9:10" ht="13.5">
      <c r="I65"/>
      <c r="J65"/>
    </row>
    <row r="66" spans="9:10" ht="13.5">
      <c r="I66"/>
      <c r="J66"/>
    </row>
    <row r="67" spans="9:10" ht="13.5">
      <c r="I67"/>
      <c r="J67"/>
    </row>
    <row r="68" spans="9:10" ht="13.5">
      <c r="I68"/>
      <c r="J68"/>
    </row>
    <row r="69" spans="9:10" ht="13.5">
      <c r="I69"/>
      <c r="J69"/>
    </row>
    <row r="70" spans="9:10" ht="13.5">
      <c r="I70"/>
      <c r="J70"/>
    </row>
    <row r="71" spans="9:10" ht="13.5">
      <c r="I71"/>
      <c r="J71"/>
    </row>
    <row r="72" spans="9:10" ht="13.5">
      <c r="I72"/>
      <c r="J72"/>
    </row>
    <row r="73" spans="9:10" ht="13.5">
      <c r="I73"/>
      <c r="J73"/>
    </row>
    <row r="74" spans="9:10" ht="13.5">
      <c r="I74"/>
      <c r="J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93" ht="13.5">
      <c r="I93" s="5" t="s">
        <v>161</v>
      </c>
    </row>
  </sheetData>
  <sheetProtection/>
  <mergeCells count="286">
    <mergeCell ref="M44:N44"/>
    <mergeCell ref="M45:N45"/>
    <mergeCell ref="O35:P37"/>
    <mergeCell ref="O44:P44"/>
    <mergeCell ref="O45:P45"/>
    <mergeCell ref="O38:P38"/>
    <mergeCell ref="O39:P39"/>
    <mergeCell ref="O40:P40"/>
    <mergeCell ref="O43:P43"/>
    <mergeCell ref="C35:F37"/>
    <mergeCell ref="H35:J37"/>
    <mergeCell ref="I46:K46"/>
    <mergeCell ref="Q35:R37"/>
    <mergeCell ref="Q45:R45"/>
    <mergeCell ref="M38:N38"/>
    <mergeCell ref="M39:N39"/>
    <mergeCell ref="M40:N40"/>
    <mergeCell ref="O41:P41"/>
    <mergeCell ref="M43:N43"/>
    <mergeCell ref="I49:K49"/>
    <mergeCell ref="I48:K48"/>
    <mergeCell ref="G35:G45"/>
    <mergeCell ref="K35:K37"/>
    <mergeCell ref="I53:K53"/>
    <mergeCell ref="I52:K52"/>
    <mergeCell ref="I51:K51"/>
    <mergeCell ref="I50:K50"/>
    <mergeCell ref="I47:K47"/>
    <mergeCell ref="AA2:AC2"/>
    <mergeCell ref="L57:M57"/>
    <mergeCell ref="H58:J58"/>
    <mergeCell ref="H57:J57"/>
    <mergeCell ref="Q58:R58"/>
    <mergeCell ref="Q57:R57"/>
    <mergeCell ref="N58:P58"/>
    <mergeCell ref="N57:P57"/>
    <mergeCell ref="P53:R53"/>
    <mergeCell ref="Y2:Z2"/>
    <mergeCell ref="Q55:R55"/>
    <mergeCell ref="Q54:R54"/>
    <mergeCell ref="T4:U8"/>
    <mergeCell ref="L10:R10"/>
    <mergeCell ref="R11:R12"/>
    <mergeCell ref="O6:Q6"/>
    <mergeCell ref="P15:Q15"/>
    <mergeCell ref="L55:M55"/>
    <mergeCell ref="L35:L37"/>
    <mergeCell ref="L2:M3"/>
    <mergeCell ref="Q59:R59"/>
    <mergeCell ref="N62:P62"/>
    <mergeCell ref="N61:P61"/>
    <mergeCell ref="N60:P60"/>
    <mergeCell ref="N59:P59"/>
    <mergeCell ref="Q62:R62"/>
    <mergeCell ref="Q61:R61"/>
    <mergeCell ref="Q60:R60"/>
    <mergeCell ref="L59:M59"/>
    <mergeCell ref="L60:M60"/>
    <mergeCell ref="H59:I59"/>
    <mergeCell ref="L58:M58"/>
    <mergeCell ref="H62:I62"/>
    <mergeCell ref="H61:I61"/>
    <mergeCell ref="H60:I60"/>
    <mergeCell ref="L61:M61"/>
    <mergeCell ref="L62:M62"/>
    <mergeCell ref="B54:B62"/>
    <mergeCell ref="C62:F62"/>
    <mergeCell ref="C61:F61"/>
    <mergeCell ref="C60:F60"/>
    <mergeCell ref="C54:F54"/>
    <mergeCell ref="C55:F55"/>
    <mergeCell ref="C56:F56"/>
    <mergeCell ref="C59:F59"/>
    <mergeCell ref="V4:AC8"/>
    <mergeCell ref="N54:P54"/>
    <mergeCell ref="N56:P56"/>
    <mergeCell ref="N55:P55"/>
    <mergeCell ref="V30:V36"/>
    <mergeCell ref="M14:N14"/>
    <mergeCell ref="M16:N16"/>
    <mergeCell ref="M17:N17"/>
    <mergeCell ref="Q56:R56"/>
    <mergeCell ref="M35:N37"/>
    <mergeCell ref="H56:J56"/>
    <mergeCell ref="H55:J55"/>
    <mergeCell ref="Q44:R44"/>
    <mergeCell ref="Q43:R43"/>
    <mergeCell ref="H54:J54"/>
    <mergeCell ref="C47:H47"/>
    <mergeCell ref="C48:H48"/>
    <mergeCell ref="C53:H53"/>
    <mergeCell ref="C49:H49"/>
    <mergeCell ref="C50:H50"/>
    <mergeCell ref="N2:R3"/>
    <mergeCell ref="C52:H52"/>
    <mergeCell ref="P13:Q13"/>
    <mergeCell ref="P14:Q14"/>
    <mergeCell ref="O11:O12"/>
    <mergeCell ref="D2:I3"/>
    <mergeCell ref="Q42:R42"/>
    <mergeCell ref="Q41:R41"/>
    <mergeCell ref="Q40:R40"/>
    <mergeCell ref="C46:H46"/>
    <mergeCell ref="C51:H51"/>
    <mergeCell ref="F13:K13"/>
    <mergeCell ref="F14:K14"/>
    <mergeCell ref="F10:K12"/>
    <mergeCell ref="I24:R24"/>
    <mergeCell ref="F15:K15"/>
    <mergeCell ref="M15:N15"/>
    <mergeCell ref="E21:R23"/>
    <mergeCell ref="C10:E12"/>
    <mergeCell ref="C13:E13"/>
    <mergeCell ref="C15:E15"/>
    <mergeCell ref="C16:E16"/>
    <mergeCell ref="C17:E17"/>
    <mergeCell ref="F16:K16"/>
    <mergeCell ref="F17:K17"/>
    <mergeCell ref="L19:M19"/>
    <mergeCell ref="N19:R19"/>
    <mergeCell ref="N20:R20"/>
    <mergeCell ref="M25:N26"/>
    <mergeCell ref="I25:L26"/>
    <mergeCell ref="E19:K20"/>
    <mergeCell ref="B24:H24"/>
    <mergeCell ref="F25:F26"/>
    <mergeCell ref="C25:E26"/>
    <mergeCell ref="B19:D20"/>
    <mergeCell ref="G25:H26"/>
    <mergeCell ref="C28:E28"/>
    <mergeCell ref="C29:E29"/>
    <mergeCell ref="C30:E30"/>
    <mergeCell ref="O27:Q27"/>
    <mergeCell ref="I28:L28"/>
    <mergeCell ref="M30:N30"/>
    <mergeCell ref="I27:L27"/>
    <mergeCell ref="C32:E32"/>
    <mergeCell ref="I29:L29"/>
    <mergeCell ref="M33:N33"/>
    <mergeCell ref="U30:U46"/>
    <mergeCell ref="T18:T48"/>
    <mergeCell ref="O32:Q32"/>
    <mergeCell ref="M32:N32"/>
    <mergeCell ref="O30:Q30"/>
    <mergeCell ref="C31:E31"/>
    <mergeCell ref="C27:E27"/>
    <mergeCell ref="Y9:AC9"/>
    <mergeCell ref="Y10:AC10"/>
    <mergeCell ref="Y11:AC11"/>
    <mergeCell ref="Y12:AC12"/>
    <mergeCell ref="O42:P42"/>
    <mergeCell ref="Y50:AA50"/>
    <mergeCell ref="Y52:AA52"/>
    <mergeCell ref="AB53:AC53"/>
    <mergeCell ref="Y47:Z47"/>
    <mergeCell ref="AA42:AC42"/>
    <mergeCell ref="AA43:AC43"/>
    <mergeCell ref="AA44:AC44"/>
    <mergeCell ref="AA45:AC45"/>
    <mergeCell ref="AB54:AC54"/>
    <mergeCell ref="AA46:AC46"/>
    <mergeCell ref="Y53:AA53"/>
    <mergeCell ref="L56:M56"/>
    <mergeCell ref="U56:AA57"/>
    <mergeCell ref="L54:M54"/>
    <mergeCell ref="AA26:AC26"/>
    <mergeCell ref="Q38:R38"/>
    <mergeCell ref="Q39:R39"/>
    <mergeCell ref="M29:N29"/>
    <mergeCell ref="O33:Q33"/>
    <mergeCell ref="I34:R34"/>
    <mergeCell ref="M31:N31"/>
    <mergeCell ref="I30:L30"/>
    <mergeCell ref="O31:Q31"/>
    <mergeCell ref="AA39:AC39"/>
    <mergeCell ref="O28:Q28"/>
    <mergeCell ref="Y21:Z21"/>
    <mergeCell ref="Y24:Z24"/>
    <mergeCell ref="Y26:Z26"/>
    <mergeCell ref="Y27:Z27"/>
    <mergeCell ref="R25:R26"/>
    <mergeCell ref="U18:U29"/>
    <mergeCell ref="P18:Q18"/>
    <mergeCell ref="L11:L12"/>
    <mergeCell ref="AA23:AC23"/>
    <mergeCell ref="P11:Q12"/>
    <mergeCell ref="Y18:Z18"/>
    <mergeCell ref="AA18:AC18"/>
    <mergeCell ref="V17:X17"/>
    <mergeCell ref="Y16:Z16"/>
    <mergeCell ref="M18:N18"/>
    <mergeCell ref="Y13:AC13"/>
    <mergeCell ref="T9:T13"/>
    <mergeCell ref="AA47:AC47"/>
    <mergeCell ref="AA48:AC48"/>
    <mergeCell ref="Y38:Z38"/>
    <mergeCell ref="AA37:AC37"/>
    <mergeCell ref="AA38:AC38"/>
    <mergeCell ref="Y43:Z43"/>
    <mergeCell ref="AA41:AC41"/>
    <mergeCell ref="AA34:AC34"/>
    <mergeCell ref="M11:N12"/>
    <mergeCell ref="AA21:AC21"/>
    <mergeCell ref="AA16:AC16"/>
    <mergeCell ref="Y30:Z30"/>
    <mergeCell ref="AA17:AC17"/>
    <mergeCell ref="AA20:AC20"/>
    <mergeCell ref="AA22:AC22"/>
    <mergeCell ref="AA19:AC19"/>
    <mergeCell ref="M28:N28"/>
    <mergeCell ref="AA40:AC40"/>
    <mergeCell ref="AA35:AC35"/>
    <mergeCell ref="Y41:Z41"/>
    <mergeCell ref="Y46:Z46"/>
    <mergeCell ref="Y42:Z42"/>
    <mergeCell ref="Y36:Z36"/>
    <mergeCell ref="P16:Q16"/>
    <mergeCell ref="P17:Q17"/>
    <mergeCell ref="Y19:Z19"/>
    <mergeCell ref="B25:B26"/>
    <mergeCell ref="B21:D23"/>
    <mergeCell ref="B10:B18"/>
    <mergeCell ref="C14:E14"/>
    <mergeCell ref="C18:E18"/>
    <mergeCell ref="M13:N13"/>
    <mergeCell ref="O25:Q26"/>
    <mergeCell ref="Y17:Z17"/>
    <mergeCell ref="Y28:Z28"/>
    <mergeCell ref="Y32:Z32"/>
    <mergeCell ref="F18:K18"/>
    <mergeCell ref="Y29:Z29"/>
    <mergeCell ref="O29:Q29"/>
    <mergeCell ref="Y31:Z31"/>
    <mergeCell ref="Y23:Z23"/>
    <mergeCell ref="Y25:Z25"/>
    <mergeCell ref="Y22:Z22"/>
    <mergeCell ref="AA30:AC30"/>
    <mergeCell ref="AA32:AC32"/>
    <mergeCell ref="AA33:AC33"/>
    <mergeCell ref="Y20:Z20"/>
    <mergeCell ref="Y33:Z33"/>
    <mergeCell ref="AA29:AC29"/>
    <mergeCell ref="AA27:AC27"/>
    <mergeCell ref="AA28:AC28"/>
    <mergeCell ref="AA24:AC24"/>
    <mergeCell ref="AA25:AC25"/>
    <mergeCell ref="AA31:AC31"/>
    <mergeCell ref="Y48:Z48"/>
    <mergeCell ref="Y44:Z44"/>
    <mergeCell ref="Y45:Z45"/>
    <mergeCell ref="AA36:AC36"/>
    <mergeCell ref="Y37:Z37"/>
    <mergeCell ref="Y35:Z35"/>
    <mergeCell ref="Y39:Z39"/>
    <mergeCell ref="Y34:Z34"/>
    <mergeCell ref="Y40:Z40"/>
    <mergeCell ref="T54:T57"/>
    <mergeCell ref="AB55:AC55"/>
    <mergeCell ref="AB56:AC57"/>
    <mergeCell ref="AB50:AC50"/>
    <mergeCell ref="AB52:AC52"/>
    <mergeCell ref="Y51:AA51"/>
    <mergeCell ref="AB51:AC51"/>
    <mergeCell ref="T49:T53"/>
    <mergeCell ref="AB49:AC49"/>
    <mergeCell ref="Y49:AA49"/>
    <mergeCell ref="B46:B53"/>
    <mergeCell ref="M27:N27"/>
    <mergeCell ref="I32:L32"/>
    <mergeCell ref="I33:L33"/>
    <mergeCell ref="B35:B45"/>
    <mergeCell ref="F33:F34"/>
    <mergeCell ref="B33:E34"/>
    <mergeCell ref="M41:N41"/>
    <mergeCell ref="M42:N42"/>
    <mergeCell ref="I31:L31"/>
    <mergeCell ref="U49:X49"/>
    <mergeCell ref="G28:H28"/>
    <mergeCell ref="G27:H27"/>
    <mergeCell ref="G32:H32"/>
    <mergeCell ref="G31:H31"/>
    <mergeCell ref="G30:H30"/>
    <mergeCell ref="G29:H29"/>
    <mergeCell ref="G33:H34"/>
    <mergeCell ref="V37:V39"/>
    <mergeCell ref="V40:V45"/>
  </mergeCells>
  <dataValidations count="1">
    <dataValidation errorStyle="warning" type="custom" showInputMessage="1" showErrorMessage="1" error="資産合計と一致しません" sqref="Y46:AC46">
      <formula1>Y36=Y46</formula1>
    </dataValidation>
  </dataValidations>
  <hyperlinks>
    <hyperlink ref="Y13" r:id="rId1" display="tanaka.jiro@aaaa.ne.jp"/>
  </hyperlinks>
  <printOptions horizontalCentered="1"/>
  <pageMargins left="0.4724409448818898" right="0.3937007874015748" top="0.4724409448818898" bottom="0.3937007874015748" header="0.35433070866141736" footer="0.1968503937007874"/>
  <pageSetup horizontalDpi="600" verticalDpi="600" orientation="landscape" paperSize="8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93"/>
  <sheetViews>
    <sheetView zoomScale="85" zoomScaleNormal="85" zoomScaleSheetLayoutView="85" zoomScalePageLayoutView="0" workbookViewId="0" topLeftCell="A1">
      <selection activeCell="M51" sqref="M51"/>
    </sheetView>
  </sheetViews>
  <sheetFormatPr defaultColWidth="9.00390625" defaultRowHeight="13.5"/>
  <cols>
    <col min="1" max="1" width="3.125" style="5" customWidth="1"/>
    <col min="2" max="3" width="3.25390625" style="5" customWidth="1"/>
    <col min="4" max="4" width="10.625" style="5" customWidth="1"/>
    <col min="5" max="5" width="12.875" style="5" customWidth="1"/>
    <col min="6" max="6" width="11.875" style="5" customWidth="1"/>
    <col min="7" max="7" width="3.375" style="5" customWidth="1"/>
    <col min="8" max="8" width="9.00390625" style="5" customWidth="1"/>
    <col min="9" max="10" width="4.125" style="5" customWidth="1"/>
    <col min="11" max="11" width="15.875" style="5" customWidth="1"/>
    <col min="12" max="12" width="12.50390625" style="5" customWidth="1"/>
    <col min="13" max="13" width="5.625" style="5" customWidth="1"/>
    <col min="14" max="14" width="6.625" style="5" customWidth="1"/>
    <col min="15" max="15" width="7.875" style="5" customWidth="1"/>
    <col min="16" max="16" width="4.625" style="5" customWidth="1"/>
    <col min="17" max="17" width="4.125" style="5" customWidth="1"/>
    <col min="18" max="18" width="10.625" style="5" customWidth="1"/>
    <col min="19" max="19" width="1.25" style="5" customWidth="1"/>
    <col min="20" max="23" width="3.625" style="5" customWidth="1"/>
    <col min="24" max="24" width="28.625" style="5" customWidth="1"/>
    <col min="25" max="25" width="17.625" style="38" customWidth="1"/>
    <col min="26" max="26" width="9.125" style="38" customWidth="1"/>
    <col min="27" max="27" width="8.125" style="5" customWidth="1"/>
    <col min="28" max="28" width="10.00390625" style="5" customWidth="1"/>
    <col min="29" max="29" width="6.125" style="5" customWidth="1"/>
    <col min="30" max="30" width="3.875" style="5" customWidth="1"/>
    <col min="31" max="31" width="8.00390625" style="5" customWidth="1"/>
    <col min="32" max="32" width="9.00390625" style="5" customWidth="1"/>
    <col min="33" max="33" width="7.00390625" style="5" customWidth="1"/>
    <col min="34" max="34" width="1.4921875" style="5" customWidth="1"/>
    <col min="35" max="16384" width="9.00390625" style="5" customWidth="1"/>
  </cols>
  <sheetData>
    <row r="1" spans="31:34" ht="6.75" customHeight="1" thickBot="1">
      <c r="AE1" s="6"/>
      <c r="AF1" s="6"/>
      <c r="AG1" s="6"/>
      <c r="AH1" s="6"/>
    </row>
    <row r="2" spans="2:34" ht="18" customHeight="1">
      <c r="B2" s="6"/>
      <c r="C2" s="6"/>
      <c r="D2" s="542" t="s">
        <v>155</v>
      </c>
      <c r="E2" s="542"/>
      <c r="F2" s="542"/>
      <c r="G2" s="542"/>
      <c r="H2" s="542"/>
      <c r="I2" s="542"/>
      <c r="J2" s="114"/>
      <c r="L2" s="606" t="s">
        <v>146</v>
      </c>
      <c r="M2" s="607"/>
      <c r="N2" s="532"/>
      <c r="O2" s="533"/>
      <c r="P2" s="533"/>
      <c r="Q2" s="533"/>
      <c r="R2" s="534"/>
      <c r="Y2" s="624" t="s">
        <v>154</v>
      </c>
      <c r="Z2" s="624"/>
      <c r="AA2" s="642" t="s">
        <v>202</v>
      </c>
      <c r="AB2" s="642"/>
      <c r="AC2" s="642"/>
      <c r="AE2" s="8"/>
      <c r="AF2" s="6"/>
      <c r="AG2" s="6"/>
      <c r="AH2" s="6"/>
    </row>
    <row r="3" spans="2:34" ht="7.5" customHeight="1" thickBot="1">
      <c r="B3" s="6"/>
      <c r="C3" s="6"/>
      <c r="D3" s="542"/>
      <c r="E3" s="542"/>
      <c r="F3" s="542"/>
      <c r="G3" s="542"/>
      <c r="H3" s="542"/>
      <c r="I3" s="542"/>
      <c r="J3" s="114"/>
      <c r="L3" s="608"/>
      <c r="M3" s="609"/>
      <c r="N3" s="535"/>
      <c r="O3" s="536"/>
      <c r="P3" s="536"/>
      <c r="Q3" s="536"/>
      <c r="R3" s="537"/>
      <c r="AH3" s="6"/>
    </row>
    <row r="4" spans="2:34" ht="6.75" customHeight="1" thickBot="1">
      <c r="B4" s="6"/>
      <c r="C4" s="6"/>
      <c r="M4" s="6"/>
      <c r="N4" s="6"/>
      <c r="O4" s="6"/>
      <c r="P4" s="6"/>
      <c r="Q4" s="6"/>
      <c r="R4" s="3"/>
      <c r="T4" s="626" t="s">
        <v>157</v>
      </c>
      <c r="U4" s="627"/>
      <c r="V4" s="564"/>
      <c r="W4" s="565"/>
      <c r="X4" s="565"/>
      <c r="Y4" s="565"/>
      <c r="Z4" s="565"/>
      <c r="AA4" s="565"/>
      <c r="AB4" s="565"/>
      <c r="AC4" s="566"/>
      <c r="AH4" s="6"/>
    </row>
    <row r="5" spans="2:34" ht="19.5" customHeight="1" thickBot="1">
      <c r="B5" s="50" t="s">
        <v>23</v>
      </c>
      <c r="C5" s="49"/>
      <c r="D5" s="48"/>
      <c r="E5" s="67"/>
      <c r="F5" s="47"/>
      <c r="G5" s="47"/>
      <c r="H5" s="47"/>
      <c r="I5" s="46"/>
      <c r="J5" s="46"/>
      <c r="K5" s="45"/>
      <c r="L5" s="44"/>
      <c r="M5" s="50" t="s">
        <v>40</v>
      </c>
      <c r="N5" s="48"/>
      <c r="O5" s="70"/>
      <c r="P5" s="69" t="s">
        <v>39</v>
      </c>
      <c r="Q5" s="71"/>
      <c r="R5" s="68" t="s">
        <v>38</v>
      </c>
      <c r="T5" s="628"/>
      <c r="U5" s="629"/>
      <c r="V5" s="567"/>
      <c r="W5" s="568"/>
      <c r="X5" s="568"/>
      <c r="Y5" s="568"/>
      <c r="Z5" s="568"/>
      <c r="AA5" s="568"/>
      <c r="AB5" s="568"/>
      <c r="AC5" s="569"/>
      <c r="AE5" s="6"/>
      <c r="AF5" s="6"/>
      <c r="AG5" s="6"/>
      <c r="AH5" s="6"/>
    </row>
    <row r="6" spans="2:34" ht="15.75" customHeight="1" thickBot="1">
      <c r="B6" s="50" t="s">
        <v>37</v>
      </c>
      <c r="C6" s="49"/>
      <c r="D6" s="48"/>
      <c r="E6" s="67"/>
      <c r="F6" s="47"/>
      <c r="G6" s="47"/>
      <c r="H6" s="47"/>
      <c r="I6" s="46"/>
      <c r="J6" s="46"/>
      <c r="K6" s="45"/>
      <c r="L6" s="44"/>
      <c r="M6" s="50" t="s">
        <v>78</v>
      </c>
      <c r="N6" s="48"/>
      <c r="O6" s="637"/>
      <c r="P6" s="638"/>
      <c r="Q6" s="638"/>
      <c r="R6" s="66" t="s">
        <v>36</v>
      </c>
      <c r="T6" s="628"/>
      <c r="U6" s="629"/>
      <c r="V6" s="567"/>
      <c r="W6" s="568"/>
      <c r="X6" s="568"/>
      <c r="Y6" s="568"/>
      <c r="Z6" s="568"/>
      <c r="AA6" s="568"/>
      <c r="AB6" s="568"/>
      <c r="AC6" s="569"/>
      <c r="AE6" s="6"/>
      <c r="AF6" s="6"/>
      <c r="AG6" s="6"/>
      <c r="AH6" s="6"/>
    </row>
    <row r="7" spans="2:34" ht="15.75" customHeight="1">
      <c r="B7" s="65" t="s">
        <v>0</v>
      </c>
      <c r="C7" s="17"/>
      <c r="D7" s="17"/>
      <c r="E7" s="64" t="s">
        <v>193</v>
      </c>
      <c r="F7" s="63"/>
      <c r="G7" s="63"/>
      <c r="H7" s="63" t="s">
        <v>194</v>
      </c>
      <c r="I7" s="63"/>
      <c r="J7" s="63"/>
      <c r="K7" s="63" t="s">
        <v>195</v>
      </c>
      <c r="L7" s="57"/>
      <c r="M7" s="62" t="s">
        <v>91</v>
      </c>
      <c r="N7" s="61"/>
      <c r="O7" s="60" t="s">
        <v>35</v>
      </c>
      <c r="P7" s="59" t="s">
        <v>92</v>
      </c>
      <c r="Q7" s="132" t="s">
        <v>34</v>
      </c>
      <c r="R7" s="57"/>
      <c r="T7" s="628"/>
      <c r="U7" s="629"/>
      <c r="V7" s="567"/>
      <c r="W7" s="568"/>
      <c r="X7" s="568"/>
      <c r="Y7" s="568"/>
      <c r="Z7" s="568"/>
      <c r="AA7" s="568"/>
      <c r="AB7" s="568"/>
      <c r="AC7" s="569"/>
      <c r="AE7" s="6"/>
      <c r="AF7" s="6"/>
      <c r="AG7" s="6"/>
      <c r="AH7" s="6"/>
    </row>
    <row r="8" spans="2:34" ht="15.75" customHeight="1" thickBot="1">
      <c r="B8" s="53" t="s">
        <v>1</v>
      </c>
      <c r="C8" s="56"/>
      <c r="D8" s="56"/>
      <c r="E8" s="55"/>
      <c r="F8" s="54"/>
      <c r="G8" s="54"/>
      <c r="H8" s="54"/>
      <c r="I8" s="54"/>
      <c r="J8" s="54"/>
      <c r="K8" s="54"/>
      <c r="L8" s="72"/>
      <c r="M8" s="53"/>
      <c r="N8" s="52"/>
      <c r="O8" s="16" t="s">
        <v>200</v>
      </c>
      <c r="P8" s="16"/>
      <c r="Q8" s="16"/>
      <c r="R8" s="51"/>
      <c r="T8" s="630"/>
      <c r="U8" s="631"/>
      <c r="V8" s="570"/>
      <c r="W8" s="571"/>
      <c r="X8" s="571"/>
      <c r="Y8" s="571"/>
      <c r="Z8" s="571"/>
      <c r="AA8" s="571"/>
      <c r="AB8" s="571"/>
      <c r="AC8" s="572"/>
      <c r="AE8" s="6"/>
      <c r="AF8" s="6"/>
      <c r="AG8" s="6"/>
      <c r="AH8" s="6"/>
    </row>
    <row r="9" spans="2:34" ht="17.25" customHeight="1" thickBot="1">
      <c r="B9" s="50" t="s">
        <v>158</v>
      </c>
      <c r="C9" s="49"/>
      <c r="D9" s="48"/>
      <c r="E9" s="135"/>
      <c r="F9" s="47"/>
      <c r="G9" s="47"/>
      <c r="H9" s="47"/>
      <c r="I9" s="46"/>
      <c r="J9" s="46"/>
      <c r="K9" s="45"/>
      <c r="L9" s="44"/>
      <c r="M9" s="43"/>
      <c r="N9" s="43"/>
      <c r="O9" s="42"/>
      <c r="P9" s="40"/>
      <c r="Q9" s="41"/>
      <c r="R9" s="40"/>
      <c r="T9" s="688" t="s">
        <v>16</v>
      </c>
      <c r="U9" s="83" t="s">
        <v>6</v>
      </c>
      <c r="V9" s="2"/>
      <c r="W9" s="2"/>
      <c r="X9" s="160"/>
      <c r="Y9" s="861"/>
      <c r="Z9" s="861"/>
      <c r="AA9" s="861"/>
      <c r="AB9" s="861"/>
      <c r="AC9" s="862"/>
      <c r="AE9" s="6"/>
      <c r="AF9" s="6"/>
      <c r="AG9" s="6"/>
      <c r="AH9" s="6"/>
    </row>
    <row r="10" spans="2:34" ht="20.25" customHeight="1">
      <c r="B10" s="688" t="s">
        <v>127</v>
      </c>
      <c r="C10" s="794" t="s">
        <v>173</v>
      </c>
      <c r="D10" s="774"/>
      <c r="E10" s="775"/>
      <c r="F10" s="772" t="s">
        <v>2</v>
      </c>
      <c r="G10" s="773"/>
      <c r="H10" s="774"/>
      <c r="I10" s="774"/>
      <c r="J10" s="774"/>
      <c r="K10" s="775"/>
      <c r="L10" s="716" t="s">
        <v>174</v>
      </c>
      <c r="M10" s="717"/>
      <c r="N10" s="717"/>
      <c r="O10" s="717"/>
      <c r="P10" s="717"/>
      <c r="Q10" s="717"/>
      <c r="R10" s="718"/>
      <c r="T10" s="689"/>
      <c r="U10" s="74" t="s">
        <v>17</v>
      </c>
      <c r="V10" s="75"/>
      <c r="W10" s="75"/>
      <c r="X10" s="96"/>
      <c r="Y10" s="498"/>
      <c r="Z10" s="498"/>
      <c r="AA10" s="498"/>
      <c r="AB10" s="498"/>
      <c r="AC10" s="697"/>
      <c r="AE10" s="6"/>
      <c r="AF10" s="6"/>
      <c r="AG10" s="6"/>
      <c r="AH10" s="6"/>
    </row>
    <row r="11" spans="2:34" ht="15.75" customHeight="1">
      <c r="B11" s="689"/>
      <c r="C11" s="776"/>
      <c r="D11" s="777"/>
      <c r="E11" s="778"/>
      <c r="F11" s="776"/>
      <c r="G11" s="777"/>
      <c r="H11" s="777"/>
      <c r="I11" s="777"/>
      <c r="J11" s="777"/>
      <c r="K11" s="778"/>
      <c r="L11" s="898" t="s">
        <v>12</v>
      </c>
      <c r="M11" s="831" t="s">
        <v>44</v>
      </c>
      <c r="N11" s="907"/>
      <c r="O11" s="767" t="s">
        <v>43</v>
      </c>
      <c r="P11" s="810" t="s">
        <v>13</v>
      </c>
      <c r="Q11" s="812"/>
      <c r="R11" s="719"/>
      <c r="T11" s="689"/>
      <c r="U11" s="74" t="s">
        <v>15</v>
      </c>
      <c r="V11" s="75"/>
      <c r="W11" s="75"/>
      <c r="X11" s="96"/>
      <c r="Y11" s="498"/>
      <c r="Z11" s="498"/>
      <c r="AA11" s="498"/>
      <c r="AB11" s="498"/>
      <c r="AC11" s="697"/>
      <c r="AE11" s="6"/>
      <c r="AF11" s="6"/>
      <c r="AG11" s="6"/>
      <c r="AH11" s="6"/>
    </row>
    <row r="12" spans="2:34" ht="18" customHeight="1">
      <c r="B12" s="689"/>
      <c r="C12" s="779"/>
      <c r="D12" s="780"/>
      <c r="E12" s="781"/>
      <c r="F12" s="779"/>
      <c r="G12" s="780"/>
      <c r="H12" s="780"/>
      <c r="I12" s="780"/>
      <c r="J12" s="780"/>
      <c r="K12" s="781"/>
      <c r="L12" s="899"/>
      <c r="M12" s="780"/>
      <c r="N12" s="781"/>
      <c r="O12" s="768"/>
      <c r="P12" s="813"/>
      <c r="Q12" s="815"/>
      <c r="R12" s="720"/>
      <c r="T12" s="689"/>
      <c r="U12" s="74" t="s">
        <v>7</v>
      </c>
      <c r="V12" s="75"/>
      <c r="W12" s="75"/>
      <c r="X12" s="96"/>
      <c r="Y12" s="498"/>
      <c r="Z12" s="498"/>
      <c r="AA12" s="498"/>
      <c r="AB12" s="498"/>
      <c r="AC12" s="697"/>
      <c r="AE12" s="6"/>
      <c r="AF12" s="6"/>
      <c r="AG12" s="6"/>
      <c r="AH12" s="6"/>
    </row>
    <row r="13" spans="2:34" ht="15.75" customHeight="1" thickBot="1">
      <c r="B13" s="689"/>
      <c r="C13" s="506"/>
      <c r="D13" s="508"/>
      <c r="E13" s="509"/>
      <c r="F13" s="506"/>
      <c r="G13" s="507"/>
      <c r="H13" s="508"/>
      <c r="I13" s="508"/>
      <c r="J13" s="508"/>
      <c r="K13" s="509"/>
      <c r="L13" s="73"/>
      <c r="M13" s="917"/>
      <c r="N13" s="918"/>
      <c r="O13" s="32"/>
      <c r="P13" s="538">
        <f aca="true" t="shared" si="0" ref="P13:P18">SUM(L13:O13)</f>
        <v>0</v>
      </c>
      <c r="Q13" s="539"/>
      <c r="R13" s="33"/>
      <c r="T13" s="690"/>
      <c r="U13" s="10" t="s">
        <v>20</v>
      </c>
      <c r="V13" s="3"/>
      <c r="W13" s="11"/>
      <c r="X13" s="104"/>
      <c r="Y13" s="863"/>
      <c r="Z13" s="864"/>
      <c r="AA13" s="864"/>
      <c r="AB13" s="864"/>
      <c r="AC13" s="865"/>
      <c r="AE13" s="6"/>
      <c r="AF13" s="6"/>
      <c r="AG13" s="6"/>
      <c r="AH13" s="6"/>
    </row>
    <row r="14" spans="2:34" ht="15.75" customHeight="1">
      <c r="B14" s="689"/>
      <c r="C14" s="497"/>
      <c r="D14" s="499"/>
      <c r="E14" s="500"/>
      <c r="F14" s="497"/>
      <c r="G14" s="498"/>
      <c r="H14" s="499"/>
      <c r="I14" s="499"/>
      <c r="J14" s="499"/>
      <c r="K14" s="500"/>
      <c r="L14" s="34"/>
      <c r="M14" s="756"/>
      <c r="N14" s="757"/>
      <c r="O14" s="34"/>
      <c r="P14" s="344">
        <f t="shared" si="0"/>
        <v>0</v>
      </c>
      <c r="Q14" s="349"/>
      <c r="R14" s="35"/>
      <c r="T14" s="129"/>
      <c r="U14" s="6"/>
      <c r="V14" s="6"/>
      <c r="W14" s="6"/>
      <c r="X14" s="6"/>
      <c r="Y14" s="130"/>
      <c r="Z14" s="131"/>
      <c r="AA14" s="131"/>
      <c r="AB14" s="131"/>
      <c r="AC14" s="131"/>
      <c r="AE14" s="6"/>
      <c r="AF14" s="6"/>
      <c r="AG14" s="6"/>
      <c r="AH14" s="6"/>
    </row>
    <row r="15" spans="2:31" ht="15.75" customHeight="1" thickBot="1">
      <c r="B15" s="689"/>
      <c r="C15" s="497"/>
      <c r="D15" s="499"/>
      <c r="E15" s="500"/>
      <c r="F15" s="497"/>
      <c r="G15" s="498"/>
      <c r="H15" s="499"/>
      <c r="I15" s="499"/>
      <c r="J15" s="499"/>
      <c r="K15" s="500"/>
      <c r="L15" s="34"/>
      <c r="M15" s="756"/>
      <c r="N15" s="757"/>
      <c r="O15" s="34"/>
      <c r="P15" s="344">
        <f t="shared" si="0"/>
        <v>0</v>
      </c>
      <c r="Q15" s="349"/>
      <c r="R15" s="35"/>
      <c r="T15" s="128" t="s">
        <v>84</v>
      </c>
      <c r="U15" s="111"/>
      <c r="V15" s="111"/>
      <c r="W15" s="111"/>
      <c r="X15" s="111"/>
      <c r="Y15" s="112"/>
      <c r="AE15" s="38"/>
    </row>
    <row r="16" spans="2:29" ht="15.75" customHeight="1">
      <c r="B16" s="689"/>
      <c r="C16" s="497"/>
      <c r="D16" s="499"/>
      <c r="E16" s="500"/>
      <c r="F16" s="497"/>
      <c r="G16" s="498"/>
      <c r="H16" s="499"/>
      <c r="I16" s="499"/>
      <c r="J16" s="499"/>
      <c r="K16" s="500"/>
      <c r="L16" s="34"/>
      <c r="M16" s="756"/>
      <c r="N16" s="757"/>
      <c r="O16" s="34"/>
      <c r="P16" s="344">
        <f t="shared" si="0"/>
        <v>0</v>
      </c>
      <c r="Q16" s="349"/>
      <c r="R16" s="35"/>
      <c r="T16" s="7"/>
      <c r="U16" s="9" t="s">
        <v>81</v>
      </c>
      <c r="V16" s="9"/>
      <c r="W16" s="2"/>
      <c r="X16" s="9"/>
      <c r="Y16" s="896"/>
      <c r="Z16" s="897"/>
      <c r="AA16" s="908"/>
      <c r="AB16" s="909"/>
      <c r="AC16" s="910"/>
    </row>
    <row r="17" spans="2:29" ht="15.75" customHeight="1">
      <c r="B17" s="689"/>
      <c r="C17" s="795"/>
      <c r="D17" s="796"/>
      <c r="E17" s="797"/>
      <c r="F17" s="497"/>
      <c r="G17" s="498"/>
      <c r="H17" s="798"/>
      <c r="I17" s="798"/>
      <c r="J17" s="798"/>
      <c r="K17" s="799"/>
      <c r="L17" s="34"/>
      <c r="M17" s="756"/>
      <c r="N17" s="757"/>
      <c r="O17" s="34"/>
      <c r="P17" s="355">
        <f t="shared" si="0"/>
        <v>0</v>
      </c>
      <c r="Q17" s="356"/>
      <c r="R17" s="31"/>
      <c r="T17" s="94"/>
      <c r="U17" s="82"/>
      <c r="V17" s="905" t="s">
        <v>80</v>
      </c>
      <c r="W17" s="905"/>
      <c r="X17" s="906"/>
      <c r="Y17" s="919" t="s">
        <v>199</v>
      </c>
      <c r="Z17" s="920"/>
      <c r="AA17" s="890" t="s">
        <v>199</v>
      </c>
      <c r="AB17" s="891"/>
      <c r="AC17" s="892"/>
    </row>
    <row r="18" spans="2:29" ht="15.75" customHeight="1" thickBot="1">
      <c r="B18" s="689"/>
      <c r="C18" s="929"/>
      <c r="D18" s="711"/>
      <c r="E18" s="930"/>
      <c r="F18" s="931"/>
      <c r="G18" s="932"/>
      <c r="H18" s="932"/>
      <c r="I18" s="932"/>
      <c r="J18" s="932"/>
      <c r="K18" s="933"/>
      <c r="L18" s="113"/>
      <c r="M18" s="869"/>
      <c r="N18" s="870"/>
      <c r="O18" s="32"/>
      <c r="P18" s="856">
        <f t="shared" si="0"/>
        <v>0</v>
      </c>
      <c r="Q18" s="857"/>
      <c r="R18" s="13"/>
      <c r="T18" s="852" t="s">
        <v>10</v>
      </c>
      <c r="U18" s="689" t="s">
        <v>186</v>
      </c>
      <c r="V18" s="93" t="s">
        <v>79</v>
      </c>
      <c r="W18" s="95"/>
      <c r="X18" s="96"/>
      <c r="Y18" s="900"/>
      <c r="Z18" s="901"/>
      <c r="AA18" s="902"/>
      <c r="AB18" s="903"/>
      <c r="AC18" s="904"/>
    </row>
    <row r="19" spans="2:29" ht="15.75" customHeight="1">
      <c r="B19" s="820" t="s">
        <v>45</v>
      </c>
      <c r="C19" s="821"/>
      <c r="D19" s="821"/>
      <c r="E19" s="824"/>
      <c r="F19" s="825"/>
      <c r="G19" s="825"/>
      <c r="H19" s="825"/>
      <c r="I19" s="825"/>
      <c r="J19" s="825"/>
      <c r="K19" s="826"/>
      <c r="L19" s="487" t="s">
        <v>210</v>
      </c>
      <c r="M19" s="488"/>
      <c r="N19" s="489" t="s">
        <v>212</v>
      </c>
      <c r="O19" s="490"/>
      <c r="P19" s="490"/>
      <c r="Q19" s="490"/>
      <c r="R19" s="491"/>
      <c r="T19" s="853"/>
      <c r="U19" s="689"/>
      <c r="V19" s="91" t="s">
        <v>56</v>
      </c>
      <c r="W19" s="92"/>
      <c r="X19" s="96"/>
      <c r="Y19" s="871"/>
      <c r="Z19" s="877"/>
      <c r="AA19" s="893"/>
      <c r="AB19" s="894"/>
      <c r="AC19" s="895"/>
    </row>
    <row r="20" spans="2:29" ht="15.75" customHeight="1">
      <c r="B20" s="822"/>
      <c r="C20" s="823"/>
      <c r="D20" s="823"/>
      <c r="E20" s="827"/>
      <c r="F20" s="828"/>
      <c r="G20" s="828"/>
      <c r="H20" s="828"/>
      <c r="I20" s="828"/>
      <c r="J20" s="828"/>
      <c r="K20" s="829"/>
      <c r="L20" s="260" t="s">
        <v>211</v>
      </c>
      <c r="M20" s="259"/>
      <c r="N20" s="492" t="s">
        <v>213</v>
      </c>
      <c r="O20" s="493"/>
      <c r="P20" s="493"/>
      <c r="Q20" s="493"/>
      <c r="R20" s="494"/>
      <c r="T20" s="853"/>
      <c r="U20" s="689"/>
      <c r="V20" s="91" t="s">
        <v>57</v>
      </c>
      <c r="W20" s="92"/>
      <c r="X20" s="96"/>
      <c r="Y20" s="871"/>
      <c r="Z20" s="877"/>
      <c r="AA20" s="893"/>
      <c r="AB20" s="894"/>
      <c r="AC20" s="895"/>
    </row>
    <row r="21" spans="2:29" ht="15.75" customHeight="1">
      <c r="B21" s="921" t="s">
        <v>46</v>
      </c>
      <c r="C21" s="922"/>
      <c r="D21" s="923"/>
      <c r="E21" s="785" t="s">
        <v>201</v>
      </c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787"/>
      <c r="T21" s="853"/>
      <c r="U21" s="689"/>
      <c r="V21" s="91" t="s">
        <v>58</v>
      </c>
      <c r="W21" s="92"/>
      <c r="X21" s="96"/>
      <c r="Y21" s="871"/>
      <c r="Z21" s="877"/>
      <c r="AA21" s="893"/>
      <c r="AB21" s="894"/>
      <c r="AC21" s="895"/>
    </row>
    <row r="22" spans="2:29" ht="15.75" customHeight="1">
      <c r="B22" s="924"/>
      <c r="C22" s="925"/>
      <c r="D22" s="926"/>
      <c r="E22" s="788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90"/>
      <c r="T22" s="853"/>
      <c r="U22" s="689"/>
      <c r="V22" s="91" t="s">
        <v>59</v>
      </c>
      <c r="W22" s="92"/>
      <c r="X22" s="96"/>
      <c r="Y22" s="871"/>
      <c r="Z22" s="877"/>
      <c r="AA22" s="893"/>
      <c r="AB22" s="894"/>
      <c r="AC22" s="895"/>
    </row>
    <row r="23" spans="2:29" ht="15.75" customHeight="1" thickBot="1">
      <c r="B23" s="608"/>
      <c r="C23" s="927"/>
      <c r="D23" s="928"/>
      <c r="E23" s="791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3"/>
      <c r="T23" s="853"/>
      <c r="U23" s="689"/>
      <c r="V23" s="91" t="s">
        <v>60</v>
      </c>
      <c r="W23" s="92"/>
      <c r="X23" s="96"/>
      <c r="Y23" s="344"/>
      <c r="Z23" s="345"/>
      <c r="AA23" s="262"/>
      <c r="AB23" s="323"/>
      <c r="AC23" s="324"/>
    </row>
    <row r="24" spans="2:33" ht="15.75" customHeight="1">
      <c r="B24" s="782" t="s">
        <v>197</v>
      </c>
      <c r="C24" s="783"/>
      <c r="D24" s="783"/>
      <c r="E24" s="783"/>
      <c r="F24" s="783"/>
      <c r="G24" s="783"/>
      <c r="H24" s="784"/>
      <c r="I24" s="782" t="s">
        <v>196</v>
      </c>
      <c r="J24" s="783"/>
      <c r="K24" s="783"/>
      <c r="L24" s="783"/>
      <c r="M24" s="783"/>
      <c r="N24" s="783"/>
      <c r="O24" s="783"/>
      <c r="P24" s="783"/>
      <c r="Q24" s="783"/>
      <c r="R24" s="784"/>
      <c r="T24" s="853"/>
      <c r="U24" s="689"/>
      <c r="V24" s="91" t="s">
        <v>61</v>
      </c>
      <c r="W24" s="92"/>
      <c r="X24" s="96"/>
      <c r="Y24" s="344"/>
      <c r="Z24" s="345"/>
      <c r="AA24" s="263"/>
      <c r="AB24" s="323"/>
      <c r="AC24" s="324"/>
      <c r="AD24" s="14"/>
      <c r="AE24" s="14"/>
      <c r="AF24" s="14"/>
      <c r="AG24" s="14"/>
    </row>
    <row r="25" spans="2:33" ht="15.75" customHeight="1">
      <c r="B25" s="844" t="s">
        <v>19</v>
      </c>
      <c r="C25" s="830" t="s">
        <v>24</v>
      </c>
      <c r="D25" s="831"/>
      <c r="E25" s="832"/>
      <c r="F25" s="842" t="s">
        <v>22</v>
      </c>
      <c r="G25" s="836" t="s">
        <v>27</v>
      </c>
      <c r="H25" s="837"/>
      <c r="I25" s="840" t="s">
        <v>3</v>
      </c>
      <c r="J25" s="831"/>
      <c r="K25" s="831"/>
      <c r="L25" s="832"/>
      <c r="M25" s="830" t="s">
        <v>4</v>
      </c>
      <c r="N25" s="832"/>
      <c r="O25" s="830" t="s">
        <v>28</v>
      </c>
      <c r="P25" s="831"/>
      <c r="Q25" s="832"/>
      <c r="R25" s="888" t="s">
        <v>21</v>
      </c>
      <c r="T25" s="853"/>
      <c r="U25" s="689"/>
      <c r="V25" s="91" t="s">
        <v>62</v>
      </c>
      <c r="W25" s="92"/>
      <c r="X25" s="96"/>
      <c r="Y25" s="344"/>
      <c r="Z25" s="345"/>
      <c r="AA25" s="262"/>
      <c r="AB25" s="323"/>
      <c r="AC25" s="324"/>
      <c r="AD25" s="14"/>
      <c r="AE25" s="14"/>
      <c r="AF25" s="14"/>
      <c r="AG25" s="14"/>
    </row>
    <row r="26" spans="2:33" ht="15.75" customHeight="1">
      <c r="B26" s="845"/>
      <c r="C26" s="813"/>
      <c r="D26" s="814"/>
      <c r="E26" s="815"/>
      <c r="F26" s="843"/>
      <c r="G26" s="838"/>
      <c r="H26" s="839"/>
      <c r="I26" s="841"/>
      <c r="J26" s="814"/>
      <c r="K26" s="814"/>
      <c r="L26" s="815"/>
      <c r="M26" s="813"/>
      <c r="N26" s="815"/>
      <c r="O26" s="813"/>
      <c r="P26" s="814"/>
      <c r="Q26" s="815"/>
      <c r="R26" s="889"/>
      <c r="T26" s="853"/>
      <c r="U26" s="689"/>
      <c r="V26" s="91" t="s">
        <v>63</v>
      </c>
      <c r="W26" s="92"/>
      <c r="X26" s="96"/>
      <c r="Y26" s="344"/>
      <c r="Z26" s="345"/>
      <c r="AA26" s="262"/>
      <c r="AB26" s="323"/>
      <c r="AC26" s="324"/>
      <c r="AD26" s="6"/>
      <c r="AE26" s="6"/>
      <c r="AF26" s="4"/>
      <c r="AG26" s="4"/>
    </row>
    <row r="27" spans="2:33" ht="15.75" customHeight="1">
      <c r="B27" s="21">
        <v>1</v>
      </c>
      <c r="C27" s="506"/>
      <c r="D27" s="507"/>
      <c r="E27" s="848"/>
      <c r="F27" s="161"/>
      <c r="G27" s="295" t="e">
        <f aca="true" t="shared" si="1" ref="G27:G32">F27/$F$33</f>
        <v>#DIV/0!</v>
      </c>
      <c r="H27" s="296"/>
      <c r="I27" s="833"/>
      <c r="J27" s="834"/>
      <c r="K27" s="834"/>
      <c r="L27" s="835"/>
      <c r="M27" s="951"/>
      <c r="N27" s="952"/>
      <c r="O27" s="858"/>
      <c r="P27" s="859"/>
      <c r="Q27" s="860"/>
      <c r="R27" s="37"/>
      <c r="T27" s="853"/>
      <c r="U27" s="689"/>
      <c r="V27" s="91" t="s">
        <v>64</v>
      </c>
      <c r="W27" s="92"/>
      <c r="X27" s="96"/>
      <c r="Y27" s="344"/>
      <c r="Z27" s="345"/>
      <c r="AA27" s="262"/>
      <c r="AB27" s="323"/>
      <c r="AC27" s="324"/>
      <c r="AD27" s="15"/>
      <c r="AE27" s="15"/>
      <c r="AF27" s="15"/>
      <c r="AG27" s="4"/>
    </row>
    <row r="28" spans="2:33" ht="15.75" customHeight="1">
      <c r="B28" s="21">
        <v>2</v>
      </c>
      <c r="C28" s="497"/>
      <c r="D28" s="498"/>
      <c r="E28" s="765"/>
      <c r="F28" s="161"/>
      <c r="G28" s="293" t="e">
        <f t="shared" si="1"/>
        <v>#DIV/0!</v>
      </c>
      <c r="H28" s="294"/>
      <c r="I28" s="849"/>
      <c r="J28" s="498"/>
      <c r="K28" s="498"/>
      <c r="L28" s="765"/>
      <c r="M28" s="846"/>
      <c r="N28" s="847"/>
      <c r="O28" s="846"/>
      <c r="P28" s="855"/>
      <c r="Q28" s="847"/>
      <c r="R28" s="37"/>
      <c r="T28" s="853"/>
      <c r="U28" s="689"/>
      <c r="V28" s="91" t="s">
        <v>65</v>
      </c>
      <c r="W28" s="92"/>
      <c r="X28" s="96"/>
      <c r="Y28" s="344"/>
      <c r="Z28" s="345"/>
      <c r="AA28" s="262"/>
      <c r="AB28" s="323"/>
      <c r="AC28" s="324"/>
      <c r="AD28" s="14"/>
      <c r="AE28" s="14"/>
      <c r="AF28" s="14"/>
      <c r="AG28" s="6"/>
    </row>
    <row r="29" spans="2:33" ht="15.75" customHeight="1">
      <c r="B29" s="21">
        <v>3</v>
      </c>
      <c r="C29" s="497"/>
      <c r="D29" s="498"/>
      <c r="E29" s="765"/>
      <c r="F29" s="161"/>
      <c r="G29" s="293" t="e">
        <f t="shared" si="1"/>
        <v>#DIV/0!</v>
      </c>
      <c r="H29" s="294"/>
      <c r="I29" s="849"/>
      <c r="J29" s="498"/>
      <c r="K29" s="498"/>
      <c r="L29" s="765"/>
      <c r="M29" s="846"/>
      <c r="N29" s="847"/>
      <c r="O29" s="846"/>
      <c r="P29" s="855"/>
      <c r="Q29" s="847"/>
      <c r="R29" s="37"/>
      <c r="T29" s="853"/>
      <c r="U29" s="845"/>
      <c r="V29" s="79" t="s">
        <v>66</v>
      </c>
      <c r="W29" s="80"/>
      <c r="X29" s="12"/>
      <c r="Y29" s="337"/>
      <c r="Z29" s="338"/>
      <c r="AA29" s="346"/>
      <c r="AB29" s="332"/>
      <c r="AC29" s="333"/>
      <c r="AD29" s="14"/>
      <c r="AE29" s="14"/>
      <c r="AF29" s="14"/>
      <c r="AG29" s="6"/>
    </row>
    <row r="30" spans="2:33" ht="15.75" customHeight="1">
      <c r="B30" s="21">
        <v>4</v>
      </c>
      <c r="C30" s="497"/>
      <c r="D30" s="498"/>
      <c r="E30" s="765"/>
      <c r="F30" s="161"/>
      <c r="G30" s="293" t="e">
        <f t="shared" si="1"/>
        <v>#DIV/0!</v>
      </c>
      <c r="H30" s="294"/>
      <c r="I30" s="849"/>
      <c r="J30" s="498"/>
      <c r="K30" s="498"/>
      <c r="L30" s="765"/>
      <c r="M30" s="846"/>
      <c r="N30" s="847"/>
      <c r="O30" s="846"/>
      <c r="P30" s="855"/>
      <c r="Q30" s="847"/>
      <c r="R30" s="37"/>
      <c r="T30" s="853"/>
      <c r="U30" s="844" t="s">
        <v>55</v>
      </c>
      <c r="V30" s="682" t="s">
        <v>52</v>
      </c>
      <c r="W30" s="93" t="s">
        <v>67</v>
      </c>
      <c r="X30" s="99"/>
      <c r="Y30" s="344"/>
      <c r="Z30" s="345"/>
      <c r="AA30" s="339"/>
      <c r="AB30" s="340"/>
      <c r="AC30" s="341"/>
      <c r="AD30" s="14"/>
      <c r="AE30" s="14"/>
      <c r="AF30" s="14"/>
      <c r="AG30" s="6"/>
    </row>
    <row r="31" spans="2:33" ht="15.75" customHeight="1">
      <c r="B31" s="21">
        <v>5</v>
      </c>
      <c r="C31" s="497"/>
      <c r="D31" s="498"/>
      <c r="E31" s="765"/>
      <c r="F31" s="161"/>
      <c r="G31" s="293" t="e">
        <f t="shared" si="1"/>
        <v>#DIV/0!</v>
      </c>
      <c r="H31" s="294"/>
      <c r="I31" s="849"/>
      <c r="J31" s="498"/>
      <c r="K31" s="498"/>
      <c r="L31" s="765"/>
      <c r="M31" s="846"/>
      <c r="N31" s="847"/>
      <c r="O31" s="846"/>
      <c r="P31" s="855"/>
      <c r="Q31" s="847"/>
      <c r="R31" s="37"/>
      <c r="T31" s="853"/>
      <c r="U31" s="689"/>
      <c r="V31" s="683"/>
      <c r="W31" s="100" t="s">
        <v>68</v>
      </c>
      <c r="X31" s="96"/>
      <c r="Y31" s="344"/>
      <c r="Z31" s="345"/>
      <c r="AA31" s="262"/>
      <c r="AB31" s="323"/>
      <c r="AC31" s="324"/>
      <c r="AD31" s="14"/>
      <c r="AE31" s="14"/>
      <c r="AF31" s="14"/>
      <c r="AG31" s="6"/>
    </row>
    <row r="32" spans="2:33" ht="15.75" customHeight="1">
      <c r="B32" s="23"/>
      <c r="C32" s="866" t="s">
        <v>187</v>
      </c>
      <c r="D32" s="867"/>
      <c r="E32" s="868"/>
      <c r="F32" s="162"/>
      <c r="G32" s="297" t="e">
        <f t="shared" si="1"/>
        <v>#DIV/0!</v>
      </c>
      <c r="H32" s="298"/>
      <c r="I32" s="849"/>
      <c r="J32" s="498"/>
      <c r="K32" s="498"/>
      <c r="L32" s="765"/>
      <c r="M32" s="846"/>
      <c r="N32" s="847"/>
      <c r="O32" s="846"/>
      <c r="P32" s="855"/>
      <c r="Q32" s="847"/>
      <c r="R32" s="37"/>
      <c r="T32" s="853"/>
      <c r="U32" s="689"/>
      <c r="V32" s="683"/>
      <c r="W32" s="100"/>
      <c r="X32" s="96" t="s">
        <v>47</v>
      </c>
      <c r="Y32" s="344"/>
      <c r="Z32" s="349"/>
      <c r="AA32" s="264"/>
      <c r="AB32" s="342"/>
      <c r="AC32" s="343"/>
      <c r="AD32" s="14"/>
      <c r="AE32" s="14"/>
      <c r="AF32" s="14"/>
      <c r="AG32" s="6"/>
    </row>
    <row r="33" spans="2:33" ht="15.75" customHeight="1">
      <c r="B33" s="840" t="s">
        <v>209</v>
      </c>
      <c r="C33" s="831"/>
      <c r="D33" s="831"/>
      <c r="E33" s="832"/>
      <c r="F33" s="272">
        <f>SUM(F27:F32)</f>
        <v>0</v>
      </c>
      <c r="G33" s="299" t="e">
        <f>SUM(G27:G32)</f>
        <v>#DIV/0!</v>
      </c>
      <c r="H33" s="291"/>
      <c r="I33" s="953"/>
      <c r="J33" s="954"/>
      <c r="K33" s="954"/>
      <c r="L33" s="955"/>
      <c r="M33" s="850"/>
      <c r="N33" s="851"/>
      <c r="O33" s="883"/>
      <c r="P33" s="884"/>
      <c r="Q33" s="885"/>
      <c r="R33" s="36"/>
      <c r="T33" s="853"/>
      <c r="U33" s="689"/>
      <c r="V33" s="683"/>
      <c r="W33" s="91"/>
      <c r="X33" s="92" t="s">
        <v>48</v>
      </c>
      <c r="Y33" s="262"/>
      <c r="Z33" s="336"/>
      <c r="AA33" s="262"/>
      <c r="AB33" s="323"/>
      <c r="AC33" s="324"/>
      <c r="AD33" s="6"/>
      <c r="AE33" s="6"/>
      <c r="AF33" s="6"/>
      <c r="AG33" s="6"/>
    </row>
    <row r="34" spans="2:33" ht="15.75" customHeight="1" thickBot="1">
      <c r="B34" s="959"/>
      <c r="C34" s="711"/>
      <c r="D34" s="711"/>
      <c r="E34" s="930"/>
      <c r="F34" s="273"/>
      <c r="G34" s="292"/>
      <c r="H34" s="288"/>
      <c r="I34" s="420" t="s">
        <v>198</v>
      </c>
      <c r="J34" s="421"/>
      <c r="K34" s="886"/>
      <c r="L34" s="886"/>
      <c r="M34" s="886"/>
      <c r="N34" s="886"/>
      <c r="O34" s="886"/>
      <c r="P34" s="886"/>
      <c r="Q34" s="886"/>
      <c r="R34" s="887"/>
      <c r="T34" s="853"/>
      <c r="U34" s="689"/>
      <c r="V34" s="683"/>
      <c r="W34" s="91"/>
      <c r="X34" s="92" t="s">
        <v>49</v>
      </c>
      <c r="Y34" s="262"/>
      <c r="Z34" s="336"/>
      <c r="AA34" s="262"/>
      <c r="AB34" s="323"/>
      <c r="AC34" s="324"/>
      <c r="AD34" s="1"/>
      <c r="AE34" s="1"/>
      <c r="AF34" s="1"/>
      <c r="AG34" s="1"/>
    </row>
    <row r="35" spans="2:33" ht="15.75" customHeight="1">
      <c r="B35" s="956" t="s">
        <v>18</v>
      </c>
      <c r="C35" s="800" t="s">
        <v>176</v>
      </c>
      <c r="D35" s="801"/>
      <c r="E35" s="801"/>
      <c r="F35" s="802"/>
      <c r="G35" s="688" t="s">
        <v>156</v>
      </c>
      <c r="H35" s="772" t="s">
        <v>163</v>
      </c>
      <c r="I35" s="773"/>
      <c r="J35" s="809"/>
      <c r="K35" s="691" t="s">
        <v>203</v>
      </c>
      <c r="L35" s="658" t="s">
        <v>177</v>
      </c>
      <c r="M35" s="577" t="s">
        <v>178</v>
      </c>
      <c r="N35" s="578"/>
      <c r="O35" s="661" t="s">
        <v>179</v>
      </c>
      <c r="P35" s="679"/>
      <c r="Q35" s="661" t="s">
        <v>180</v>
      </c>
      <c r="R35" s="663"/>
      <c r="T35" s="853"/>
      <c r="U35" s="689"/>
      <c r="V35" s="683"/>
      <c r="W35" s="91" t="s">
        <v>69</v>
      </c>
      <c r="X35" s="92"/>
      <c r="Y35" s="262"/>
      <c r="Z35" s="336"/>
      <c r="AA35" s="262"/>
      <c r="AB35" s="323"/>
      <c r="AC35" s="324"/>
      <c r="AD35" s="1"/>
      <c r="AE35" s="1"/>
      <c r="AF35" s="8"/>
      <c r="AG35" s="1"/>
    </row>
    <row r="36" spans="2:33" ht="15.75" customHeight="1">
      <c r="B36" s="957"/>
      <c r="C36" s="803"/>
      <c r="D36" s="804"/>
      <c r="E36" s="804"/>
      <c r="F36" s="805"/>
      <c r="G36" s="689"/>
      <c r="H36" s="810"/>
      <c r="I36" s="811"/>
      <c r="J36" s="812"/>
      <c r="K36" s="692"/>
      <c r="L36" s="659"/>
      <c r="M36" s="579"/>
      <c r="N36" s="580"/>
      <c r="O36" s="664"/>
      <c r="P36" s="680"/>
      <c r="Q36" s="664"/>
      <c r="R36" s="666"/>
      <c r="T36" s="853"/>
      <c r="U36" s="689"/>
      <c r="V36" s="684"/>
      <c r="W36" s="79" t="s">
        <v>73</v>
      </c>
      <c r="X36" s="80"/>
      <c r="Y36" s="327"/>
      <c r="Z36" s="328"/>
      <c r="AA36" s="331"/>
      <c r="AB36" s="332"/>
      <c r="AC36" s="333"/>
      <c r="AD36" s="1"/>
      <c r="AE36" s="1"/>
      <c r="AF36" s="8"/>
      <c r="AG36" s="1"/>
    </row>
    <row r="37" spans="2:33" ht="15.75" customHeight="1">
      <c r="B37" s="957"/>
      <c r="C37" s="806"/>
      <c r="D37" s="807"/>
      <c r="E37" s="807"/>
      <c r="F37" s="808"/>
      <c r="G37" s="689"/>
      <c r="H37" s="813"/>
      <c r="I37" s="814"/>
      <c r="J37" s="815"/>
      <c r="K37" s="693"/>
      <c r="L37" s="660"/>
      <c r="M37" s="581"/>
      <c r="N37" s="582"/>
      <c r="O37" s="667"/>
      <c r="P37" s="681"/>
      <c r="Q37" s="667"/>
      <c r="R37" s="669"/>
      <c r="T37" s="853"/>
      <c r="U37" s="689"/>
      <c r="V37" s="682" t="s">
        <v>53</v>
      </c>
      <c r="W37" s="93" t="s">
        <v>70</v>
      </c>
      <c r="X37" s="99"/>
      <c r="Y37" s="334"/>
      <c r="Z37" s="335"/>
      <c r="AA37" s="334"/>
      <c r="AB37" s="378"/>
      <c r="AC37" s="379"/>
      <c r="AD37" s="18"/>
      <c r="AE37" s="18"/>
      <c r="AF37" s="19"/>
      <c r="AG37" s="20"/>
    </row>
    <row r="38" spans="2:33" ht="15.75" customHeight="1">
      <c r="B38" s="957"/>
      <c r="C38" s="151"/>
      <c r="D38" s="115"/>
      <c r="E38" s="115"/>
      <c r="F38" s="115"/>
      <c r="G38" s="689"/>
      <c r="H38" s="115"/>
      <c r="I38" s="115"/>
      <c r="J38" s="96"/>
      <c r="K38" s="156"/>
      <c r="L38" s="156"/>
      <c r="M38" s="339"/>
      <c r="N38" s="404"/>
      <c r="O38" s="339">
        <f aca="true" t="shared" si="2" ref="O38:O44">L38+M38</f>
        <v>0</v>
      </c>
      <c r="P38" s="404"/>
      <c r="Q38" s="413" t="e">
        <f aca="true" t="shared" si="3" ref="Q38:Q45">O38/K38</f>
        <v>#DIV/0!</v>
      </c>
      <c r="R38" s="414"/>
      <c r="T38" s="853"/>
      <c r="U38" s="689"/>
      <c r="V38" s="683"/>
      <c r="W38" s="91" t="s">
        <v>71</v>
      </c>
      <c r="X38" s="92"/>
      <c r="Y38" s="393"/>
      <c r="Z38" s="394"/>
      <c r="AA38" s="393"/>
      <c r="AB38" s="395"/>
      <c r="AC38" s="396"/>
      <c r="AD38" s="18"/>
      <c r="AE38" s="18"/>
      <c r="AF38" s="19"/>
      <c r="AG38" s="20"/>
    </row>
    <row r="39" spans="2:33" ht="15.75" customHeight="1">
      <c r="B39" s="957"/>
      <c r="C39" s="145"/>
      <c r="D39" s="84"/>
      <c r="E39" s="84"/>
      <c r="F39" s="84"/>
      <c r="G39" s="689"/>
      <c r="H39" s="84"/>
      <c r="I39" s="84"/>
      <c r="J39" s="96"/>
      <c r="K39" s="154"/>
      <c r="L39" s="154"/>
      <c r="M39" s="262"/>
      <c r="N39" s="263"/>
      <c r="O39" s="262">
        <f t="shared" si="2"/>
        <v>0</v>
      </c>
      <c r="P39" s="263"/>
      <c r="Q39" s="415" t="e">
        <f t="shared" si="3"/>
        <v>#DIV/0!</v>
      </c>
      <c r="R39" s="416"/>
      <c r="T39" s="853"/>
      <c r="U39" s="689"/>
      <c r="V39" s="684"/>
      <c r="W39" s="79" t="s">
        <v>74</v>
      </c>
      <c r="X39" s="80"/>
      <c r="Y39" s="337"/>
      <c r="Z39" s="338"/>
      <c r="AA39" s="337"/>
      <c r="AB39" s="424"/>
      <c r="AC39" s="425"/>
      <c r="AD39" s="18"/>
      <c r="AE39" s="18"/>
      <c r="AF39" s="19"/>
      <c r="AG39" s="20"/>
    </row>
    <row r="40" spans="2:33" ht="15.75" customHeight="1">
      <c r="B40" s="957"/>
      <c r="C40" s="145"/>
      <c r="D40" s="84"/>
      <c r="E40" s="84"/>
      <c r="F40" s="84"/>
      <c r="G40" s="689"/>
      <c r="H40" s="84"/>
      <c r="I40" s="84"/>
      <c r="J40" s="96"/>
      <c r="K40" s="154"/>
      <c r="L40" s="154"/>
      <c r="M40" s="262"/>
      <c r="N40" s="263"/>
      <c r="O40" s="262">
        <f t="shared" si="2"/>
        <v>0</v>
      </c>
      <c r="P40" s="263"/>
      <c r="Q40" s="415" t="e">
        <f t="shared" si="3"/>
        <v>#DIV/0!</v>
      </c>
      <c r="R40" s="416"/>
      <c r="T40" s="853"/>
      <c r="U40" s="689"/>
      <c r="V40" s="682" t="s">
        <v>54</v>
      </c>
      <c r="W40" s="101" t="s">
        <v>72</v>
      </c>
      <c r="X40" s="99"/>
      <c r="Y40" s="900"/>
      <c r="Z40" s="901"/>
      <c r="AA40" s="900"/>
      <c r="AB40" s="939"/>
      <c r="AC40" s="940"/>
      <c r="AD40" s="18"/>
      <c r="AE40" s="18"/>
      <c r="AF40" s="19"/>
      <c r="AG40" s="20"/>
    </row>
    <row r="41" spans="2:33" ht="15.75" customHeight="1">
      <c r="B41" s="957"/>
      <c r="C41" s="145"/>
      <c r="D41" s="84"/>
      <c r="E41" s="84"/>
      <c r="F41" s="84"/>
      <c r="G41" s="689"/>
      <c r="H41" s="84"/>
      <c r="I41" s="75"/>
      <c r="J41" s="96"/>
      <c r="K41" s="154"/>
      <c r="L41" s="154"/>
      <c r="M41" s="262"/>
      <c r="N41" s="263"/>
      <c r="O41" s="262">
        <f t="shared" si="2"/>
        <v>0</v>
      </c>
      <c r="P41" s="263"/>
      <c r="Q41" s="415" t="e">
        <f t="shared" si="3"/>
        <v>#DIV/0!</v>
      </c>
      <c r="R41" s="416"/>
      <c r="T41" s="853"/>
      <c r="U41" s="689"/>
      <c r="V41" s="683"/>
      <c r="W41" s="103" t="s">
        <v>75</v>
      </c>
      <c r="X41" s="98"/>
      <c r="Y41" s="871"/>
      <c r="Z41" s="877"/>
      <c r="AA41" s="871"/>
      <c r="AB41" s="872"/>
      <c r="AC41" s="873"/>
      <c r="AD41" s="18"/>
      <c r="AE41" s="18"/>
      <c r="AF41" s="19"/>
      <c r="AG41" s="20"/>
    </row>
    <row r="42" spans="2:34" ht="15.75" customHeight="1">
      <c r="B42" s="957"/>
      <c r="C42" s="145"/>
      <c r="D42" s="84"/>
      <c r="E42" s="84"/>
      <c r="F42" s="84"/>
      <c r="G42" s="689"/>
      <c r="H42" s="84"/>
      <c r="I42" s="75"/>
      <c r="J42" s="96"/>
      <c r="K42" s="154"/>
      <c r="L42" s="154"/>
      <c r="M42" s="264"/>
      <c r="N42" s="303"/>
      <c r="O42" s="264">
        <f t="shared" si="2"/>
        <v>0</v>
      </c>
      <c r="P42" s="303"/>
      <c r="Q42" s="415" t="e">
        <f t="shared" si="3"/>
        <v>#DIV/0!</v>
      </c>
      <c r="R42" s="416"/>
      <c r="T42" s="853"/>
      <c r="U42" s="689"/>
      <c r="V42" s="683"/>
      <c r="W42" s="97"/>
      <c r="X42" s="98" t="s">
        <v>162</v>
      </c>
      <c r="Y42" s="871"/>
      <c r="Z42" s="877"/>
      <c r="AA42" s="871"/>
      <c r="AB42" s="872"/>
      <c r="AC42" s="873"/>
      <c r="AD42" s="18"/>
      <c r="AE42" s="18"/>
      <c r="AF42" s="19"/>
      <c r="AG42" s="20"/>
      <c r="AH42" s="6"/>
    </row>
    <row r="43" spans="2:34" ht="15.75" customHeight="1">
      <c r="B43" s="957"/>
      <c r="C43" s="145"/>
      <c r="D43" s="84"/>
      <c r="E43" s="84"/>
      <c r="F43" s="84"/>
      <c r="G43" s="689"/>
      <c r="H43" s="159"/>
      <c r="I43" s="84"/>
      <c r="J43" s="96"/>
      <c r="K43" s="154"/>
      <c r="L43" s="154"/>
      <c r="M43" s="675"/>
      <c r="N43" s="676"/>
      <c r="O43" s="675">
        <f t="shared" si="2"/>
        <v>0</v>
      </c>
      <c r="P43" s="676"/>
      <c r="Q43" s="415" t="e">
        <f t="shared" si="3"/>
        <v>#DIV/0!</v>
      </c>
      <c r="R43" s="416"/>
      <c r="T43" s="853"/>
      <c r="U43" s="689"/>
      <c r="V43" s="683"/>
      <c r="W43" s="97" t="s">
        <v>76</v>
      </c>
      <c r="X43" s="98"/>
      <c r="Y43" s="871"/>
      <c r="Z43" s="877"/>
      <c r="AA43" s="871"/>
      <c r="AB43" s="872"/>
      <c r="AC43" s="873"/>
      <c r="AD43" s="18"/>
      <c r="AE43" s="18"/>
      <c r="AF43" s="19"/>
      <c r="AG43" s="22"/>
      <c r="AH43" s="6"/>
    </row>
    <row r="44" spans="2:34" ht="15.75" customHeight="1">
      <c r="B44" s="957"/>
      <c r="C44" s="145"/>
      <c r="D44" s="84"/>
      <c r="E44" s="84"/>
      <c r="F44" s="84"/>
      <c r="G44" s="689"/>
      <c r="H44" s="158" t="s">
        <v>11</v>
      </c>
      <c r="I44" s="157"/>
      <c r="J44" s="146"/>
      <c r="K44" s="155"/>
      <c r="L44" s="155"/>
      <c r="M44" s="331"/>
      <c r="N44" s="346"/>
      <c r="O44" s="331">
        <f t="shared" si="2"/>
        <v>0</v>
      </c>
      <c r="P44" s="346"/>
      <c r="Q44" s="551" t="e">
        <f t="shared" si="3"/>
        <v>#DIV/0!</v>
      </c>
      <c r="R44" s="552"/>
      <c r="T44" s="853"/>
      <c r="U44" s="689"/>
      <c r="V44" s="683"/>
      <c r="W44" s="102"/>
      <c r="X44" s="80" t="s">
        <v>188</v>
      </c>
      <c r="Y44" s="874"/>
      <c r="Z44" s="941"/>
      <c r="AA44" s="874"/>
      <c r="AB44" s="875"/>
      <c r="AC44" s="876"/>
      <c r="AE44" s="18"/>
      <c r="AF44" s="24"/>
      <c r="AG44" s="25"/>
      <c r="AH44" s="6"/>
    </row>
    <row r="45" spans="2:29" ht="15.75" customHeight="1" thickBot="1">
      <c r="B45" s="958"/>
      <c r="C45" s="152"/>
      <c r="D45" s="153"/>
      <c r="E45" s="153"/>
      <c r="F45" s="153"/>
      <c r="G45" s="690"/>
      <c r="H45" s="3"/>
      <c r="I45" s="3"/>
      <c r="K45" s="149">
        <f>SUM(K38:K44)</f>
        <v>0</v>
      </c>
      <c r="L45" s="149">
        <f>SUM(L38:L44)</f>
        <v>0</v>
      </c>
      <c r="M45" s="677">
        <f>SUM(M38:M44)</f>
        <v>0</v>
      </c>
      <c r="N45" s="678"/>
      <c r="O45" s="677">
        <f>SUM(O38:O44)</f>
        <v>0</v>
      </c>
      <c r="P45" s="678"/>
      <c r="Q45" s="673" t="e">
        <f t="shared" si="3"/>
        <v>#DIV/0!</v>
      </c>
      <c r="R45" s="674"/>
      <c r="T45" s="853"/>
      <c r="U45" s="689"/>
      <c r="V45" s="684"/>
      <c r="W45" s="81" t="s">
        <v>50</v>
      </c>
      <c r="X45" s="81"/>
      <c r="Y45" s="329"/>
      <c r="Z45" s="330"/>
      <c r="AA45" s="329"/>
      <c r="AB45" s="428"/>
      <c r="AC45" s="429"/>
    </row>
    <row r="46" spans="2:29" ht="15.75" customHeight="1">
      <c r="B46" s="688" t="s">
        <v>185</v>
      </c>
      <c r="C46" s="769" t="s">
        <v>182</v>
      </c>
      <c r="D46" s="770"/>
      <c r="E46" s="770"/>
      <c r="F46" s="770"/>
      <c r="G46" s="770"/>
      <c r="H46" s="771"/>
      <c r="I46" s="769" t="s">
        <v>126</v>
      </c>
      <c r="J46" s="770"/>
      <c r="K46" s="816"/>
      <c r="L46" s="163" t="s">
        <v>214</v>
      </c>
      <c r="M46" s="219"/>
      <c r="N46" s="163"/>
      <c r="T46" s="853"/>
      <c r="U46" s="845"/>
      <c r="V46" s="147" t="s">
        <v>51</v>
      </c>
      <c r="W46" s="148"/>
      <c r="X46" s="81"/>
      <c r="Y46" s="329"/>
      <c r="Z46" s="330"/>
      <c r="AA46" s="329"/>
      <c r="AB46" s="428"/>
      <c r="AC46" s="429"/>
    </row>
    <row r="47" spans="2:29" ht="15.75" customHeight="1">
      <c r="B47" s="689"/>
      <c r="C47" s="758"/>
      <c r="D47" s="758"/>
      <c r="E47" s="758"/>
      <c r="F47" s="758"/>
      <c r="G47" s="758"/>
      <c r="H47" s="758"/>
      <c r="I47" s="817"/>
      <c r="J47" s="818"/>
      <c r="K47" s="819"/>
      <c r="L47" s="163"/>
      <c r="N47" s="163" t="s">
        <v>215</v>
      </c>
      <c r="T47" s="853"/>
      <c r="U47" s="77" t="s">
        <v>8</v>
      </c>
      <c r="W47" s="86"/>
      <c r="X47" s="87"/>
      <c r="Y47" s="439" t="e">
        <f>Y30/Y37</f>
        <v>#DIV/0!</v>
      </c>
      <c r="Z47" s="440"/>
      <c r="AA47" s="911" t="e">
        <f>AA30/AA37</f>
        <v>#DIV/0!</v>
      </c>
      <c r="AB47" s="912"/>
      <c r="AC47" s="913"/>
    </row>
    <row r="48" spans="2:29" ht="15.75" customHeight="1" thickBot="1">
      <c r="B48" s="689"/>
      <c r="C48" s="759"/>
      <c r="D48" s="760"/>
      <c r="E48" s="760"/>
      <c r="F48" s="760"/>
      <c r="G48" s="760"/>
      <c r="H48" s="761"/>
      <c r="I48" s="698"/>
      <c r="J48" s="699"/>
      <c r="K48" s="700"/>
      <c r="T48" s="854"/>
      <c r="U48" s="78" t="s">
        <v>9</v>
      </c>
      <c r="W48" s="88"/>
      <c r="X48" s="89"/>
      <c r="Y48" s="325" t="e">
        <f>Y45/Y46</f>
        <v>#DIV/0!</v>
      </c>
      <c r="Z48" s="326"/>
      <c r="AA48" s="914" t="e">
        <f>AA45/AA46</f>
        <v>#DIV/0!</v>
      </c>
      <c r="AB48" s="915"/>
      <c r="AC48" s="916"/>
    </row>
    <row r="49" spans="2:29" ht="15.75" customHeight="1">
      <c r="B49" s="689"/>
      <c r="C49" s="497"/>
      <c r="D49" s="498"/>
      <c r="E49" s="498"/>
      <c r="F49" s="498"/>
      <c r="G49" s="498"/>
      <c r="H49" s="765"/>
      <c r="I49" s="497"/>
      <c r="J49" s="498"/>
      <c r="K49" s="697"/>
      <c r="T49" s="947" t="s">
        <v>5</v>
      </c>
      <c r="U49" s="685" t="s">
        <v>171</v>
      </c>
      <c r="V49" s="686"/>
      <c r="W49" s="686"/>
      <c r="X49" s="687"/>
      <c r="Y49" s="769" t="s">
        <v>14</v>
      </c>
      <c r="Z49" s="783"/>
      <c r="AA49" s="950"/>
      <c r="AB49" s="319" t="s">
        <v>189</v>
      </c>
      <c r="AC49" s="320"/>
    </row>
    <row r="50" spans="2:29" ht="15.75" customHeight="1">
      <c r="B50" s="689"/>
      <c r="C50" s="766"/>
      <c r="D50" s="766"/>
      <c r="E50" s="766"/>
      <c r="F50" s="766"/>
      <c r="G50" s="766"/>
      <c r="H50" s="766"/>
      <c r="I50" s="497"/>
      <c r="J50" s="498"/>
      <c r="K50" s="697"/>
      <c r="T50" s="948"/>
      <c r="U50" s="151"/>
      <c r="V50" s="115"/>
      <c r="W50" s="115"/>
      <c r="X50" s="90"/>
      <c r="Y50" s="934"/>
      <c r="Z50" s="935"/>
      <c r="AA50" s="936"/>
      <c r="AB50" s="281" t="s">
        <v>41</v>
      </c>
      <c r="AC50" s="310"/>
    </row>
    <row r="51" spans="2:29" ht="15.75" customHeight="1">
      <c r="B51" s="689"/>
      <c r="C51" s="497"/>
      <c r="D51" s="498"/>
      <c r="E51" s="498"/>
      <c r="F51" s="498"/>
      <c r="G51" s="498"/>
      <c r="H51" s="765"/>
      <c r="I51" s="497"/>
      <c r="J51" s="498"/>
      <c r="K51" s="697"/>
      <c r="T51" s="948"/>
      <c r="U51" s="145"/>
      <c r="V51" s="84"/>
      <c r="W51" s="84"/>
      <c r="X51" s="85"/>
      <c r="Y51" s="795"/>
      <c r="Z51" s="937"/>
      <c r="AA51" s="938"/>
      <c r="AB51" s="311"/>
      <c r="AC51" s="312"/>
    </row>
    <row r="52" spans="2:29" ht="15.75" customHeight="1">
      <c r="B52" s="689"/>
      <c r="C52" s="497"/>
      <c r="D52" s="499"/>
      <c r="E52" s="499"/>
      <c r="F52" s="499"/>
      <c r="G52" s="499"/>
      <c r="H52" s="500"/>
      <c r="I52" s="497"/>
      <c r="J52" s="498"/>
      <c r="K52" s="697"/>
      <c r="T52" s="948"/>
      <c r="U52" s="145"/>
      <c r="V52" s="84"/>
      <c r="W52" s="84"/>
      <c r="X52" s="85"/>
      <c r="Y52" s="795"/>
      <c r="Z52" s="937"/>
      <c r="AA52" s="938"/>
      <c r="AB52" s="311"/>
      <c r="AC52" s="312"/>
    </row>
    <row r="53" spans="2:29" ht="15.75" customHeight="1" thickBot="1">
      <c r="B53" s="690"/>
      <c r="C53" s="762"/>
      <c r="D53" s="763"/>
      <c r="E53" s="763"/>
      <c r="F53" s="763"/>
      <c r="G53" s="763"/>
      <c r="H53" s="764"/>
      <c r="I53" s="694"/>
      <c r="J53" s="695"/>
      <c r="K53" s="696"/>
      <c r="P53" s="711" t="s">
        <v>80</v>
      </c>
      <c r="Q53" s="711"/>
      <c r="R53" s="711"/>
      <c r="T53" s="949"/>
      <c r="U53" s="10"/>
      <c r="V53" s="3"/>
      <c r="W53" s="3"/>
      <c r="X53" s="11"/>
      <c r="Y53" s="880"/>
      <c r="Z53" s="881"/>
      <c r="AA53" s="882"/>
      <c r="AB53" s="371"/>
      <c r="AC53" s="438"/>
    </row>
    <row r="54" spans="2:29" ht="15.75" customHeight="1" thickBot="1">
      <c r="B54" s="688" t="s">
        <v>136</v>
      </c>
      <c r="C54" s="741" t="s">
        <v>133</v>
      </c>
      <c r="D54" s="742"/>
      <c r="E54" s="742"/>
      <c r="F54" s="743"/>
      <c r="G54" s="144"/>
      <c r="H54" s="712" t="s">
        <v>199</v>
      </c>
      <c r="I54" s="751"/>
      <c r="J54" s="752"/>
      <c r="K54" s="150" t="s">
        <v>199</v>
      </c>
      <c r="L54" s="712" t="s">
        <v>199</v>
      </c>
      <c r="M54" s="713"/>
      <c r="N54" s="750" t="s">
        <v>199</v>
      </c>
      <c r="O54" s="751"/>
      <c r="P54" s="752"/>
      <c r="Q54" s="712" t="s">
        <v>199</v>
      </c>
      <c r="R54" s="713"/>
      <c r="T54" s="688" t="s">
        <v>11</v>
      </c>
      <c r="U54" s="107" t="s">
        <v>166</v>
      </c>
      <c r="V54" s="107"/>
      <c r="W54" s="108"/>
      <c r="X54" s="108"/>
      <c r="Y54" s="109"/>
      <c r="Z54" s="109"/>
      <c r="AA54" s="108"/>
      <c r="AB54" s="878" t="s">
        <v>204</v>
      </c>
      <c r="AC54" s="879"/>
    </row>
    <row r="55" spans="2:29" ht="15.75" customHeight="1" thickTop="1">
      <c r="B55" s="689"/>
      <c r="C55" s="744" t="s">
        <v>134</v>
      </c>
      <c r="D55" s="745"/>
      <c r="E55" s="745"/>
      <c r="F55" s="746"/>
      <c r="G55" s="120"/>
      <c r="H55" s="714"/>
      <c r="I55" s="754"/>
      <c r="J55" s="755"/>
      <c r="K55" s="122"/>
      <c r="L55" s="714"/>
      <c r="M55" s="715"/>
      <c r="N55" s="753"/>
      <c r="O55" s="754"/>
      <c r="P55" s="755"/>
      <c r="Q55" s="714"/>
      <c r="R55" s="715"/>
      <c r="T55" s="689"/>
      <c r="U55" s="136" t="s">
        <v>167</v>
      </c>
      <c r="V55" s="6"/>
      <c r="W55" s="6"/>
      <c r="X55" s="6"/>
      <c r="Y55" s="105"/>
      <c r="Z55" s="105"/>
      <c r="AA55" s="6"/>
      <c r="AB55" s="942" t="s">
        <v>204</v>
      </c>
      <c r="AC55" s="943"/>
    </row>
    <row r="56" spans="2:33" ht="16.5" customHeight="1">
      <c r="B56" s="689"/>
      <c r="C56" s="744" t="s">
        <v>135</v>
      </c>
      <c r="D56" s="745"/>
      <c r="E56" s="745"/>
      <c r="F56" s="746"/>
      <c r="G56" s="120"/>
      <c r="H56" s="729"/>
      <c r="I56" s="724"/>
      <c r="J56" s="725"/>
      <c r="K56" s="122"/>
      <c r="L56" s="701"/>
      <c r="M56" s="702"/>
      <c r="N56" s="723"/>
      <c r="O56" s="724"/>
      <c r="P56" s="725"/>
      <c r="Q56" s="729"/>
      <c r="R56" s="730"/>
      <c r="T56" s="689"/>
      <c r="U56" s="444" t="s">
        <v>190</v>
      </c>
      <c r="V56" s="445"/>
      <c r="W56" s="445"/>
      <c r="X56" s="445"/>
      <c r="Y56" s="445"/>
      <c r="Z56" s="445"/>
      <c r="AA56" s="445"/>
      <c r="AB56" s="306" t="s">
        <v>204</v>
      </c>
      <c r="AC56" s="944"/>
      <c r="AD56" s="18"/>
      <c r="AE56" s="1"/>
      <c r="AF56" s="1"/>
      <c r="AG56" s="6"/>
    </row>
    <row r="57" spans="2:33" ht="16.5" customHeight="1" thickBot="1">
      <c r="B57" s="689"/>
      <c r="C57" s="119" t="s">
        <v>137</v>
      </c>
      <c r="D57" s="120"/>
      <c r="E57" s="120"/>
      <c r="F57" s="121"/>
      <c r="G57" s="120"/>
      <c r="H57" s="701"/>
      <c r="I57" s="706"/>
      <c r="J57" s="707"/>
      <c r="K57" s="122"/>
      <c r="L57" s="701"/>
      <c r="M57" s="702"/>
      <c r="N57" s="710"/>
      <c r="O57" s="706"/>
      <c r="P57" s="707"/>
      <c r="Q57" s="701"/>
      <c r="R57" s="702"/>
      <c r="T57" s="690"/>
      <c r="U57" s="446"/>
      <c r="V57" s="447"/>
      <c r="W57" s="447"/>
      <c r="X57" s="447"/>
      <c r="Y57" s="447"/>
      <c r="Z57" s="447"/>
      <c r="AA57" s="447"/>
      <c r="AB57" s="945"/>
      <c r="AC57" s="946"/>
      <c r="AE57" s="1"/>
      <c r="AF57" s="1"/>
      <c r="AG57" s="6"/>
    </row>
    <row r="58" spans="2:29" ht="16.5" customHeight="1">
      <c r="B58" s="689"/>
      <c r="C58" s="116" t="s">
        <v>138</v>
      </c>
      <c r="D58" s="117"/>
      <c r="E58" s="117"/>
      <c r="F58" s="118"/>
      <c r="G58" s="117"/>
      <c r="H58" s="703"/>
      <c r="I58" s="704"/>
      <c r="J58" s="705"/>
      <c r="K58" s="110"/>
      <c r="L58" s="703"/>
      <c r="M58" s="708"/>
      <c r="N58" s="709"/>
      <c r="O58" s="704"/>
      <c r="P58" s="705"/>
      <c r="Q58" s="703"/>
      <c r="R58" s="708"/>
      <c r="T58" s="30"/>
      <c r="U58" s="6"/>
      <c r="V58" s="6"/>
      <c r="W58" s="6"/>
      <c r="X58" s="6"/>
      <c r="Y58" s="105"/>
      <c r="Z58" s="105"/>
      <c r="AA58" s="6"/>
      <c r="AB58" s="6"/>
      <c r="AC58" s="30"/>
    </row>
    <row r="59" spans="2:29" ht="16.5" customHeight="1">
      <c r="B59" s="689"/>
      <c r="C59" s="747" t="s">
        <v>139</v>
      </c>
      <c r="D59" s="748"/>
      <c r="E59" s="748"/>
      <c r="F59" s="749"/>
      <c r="G59" s="141"/>
      <c r="H59" s="721"/>
      <c r="I59" s="727"/>
      <c r="J59" s="126"/>
      <c r="K59" s="127"/>
      <c r="L59" s="721"/>
      <c r="M59" s="722"/>
      <c r="N59" s="726"/>
      <c r="O59" s="727"/>
      <c r="P59" s="728"/>
      <c r="Q59" s="721"/>
      <c r="R59" s="722"/>
      <c r="T59" s="39" t="s">
        <v>25</v>
      </c>
      <c r="U59" s="26"/>
      <c r="V59" s="26"/>
      <c r="W59" s="26"/>
      <c r="X59" s="26"/>
      <c r="Y59" s="106"/>
      <c r="Z59" s="106"/>
      <c r="AA59" s="26"/>
      <c r="AB59" s="26"/>
      <c r="AC59" s="27"/>
    </row>
    <row r="60" spans="2:29" ht="16.5" customHeight="1">
      <c r="B60" s="689"/>
      <c r="C60" s="738" t="s">
        <v>140</v>
      </c>
      <c r="D60" s="739"/>
      <c r="E60" s="739"/>
      <c r="F60" s="740"/>
      <c r="G60" s="143"/>
      <c r="H60" s="729"/>
      <c r="I60" s="724"/>
      <c r="J60" s="123"/>
      <c r="K60" s="122"/>
      <c r="L60" s="701"/>
      <c r="M60" s="702"/>
      <c r="N60" s="723"/>
      <c r="O60" s="724"/>
      <c r="P60" s="725"/>
      <c r="Q60" s="729"/>
      <c r="R60" s="730"/>
      <c r="T60" s="28" t="s">
        <v>77</v>
      </c>
      <c r="U60" s="76"/>
      <c r="V60" s="76"/>
      <c r="W60" s="76"/>
      <c r="X60" s="6" t="s">
        <v>26</v>
      </c>
      <c r="Y60" s="105"/>
      <c r="Z60" s="105"/>
      <c r="AA60" s="6"/>
      <c r="AB60" s="6"/>
      <c r="AC60" s="29"/>
    </row>
    <row r="61" spans="2:29" ht="16.5" customHeight="1">
      <c r="B61" s="689"/>
      <c r="C61" s="738" t="s">
        <v>141</v>
      </c>
      <c r="D61" s="739"/>
      <c r="E61" s="739"/>
      <c r="F61" s="740"/>
      <c r="G61" s="143"/>
      <c r="H61" s="729"/>
      <c r="I61" s="724"/>
      <c r="J61" s="123"/>
      <c r="K61" s="122"/>
      <c r="L61" s="701"/>
      <c r="M61" s="702"/>
      <c r="N61" s="614">
        <f>N59+N60</f>
        <v>0</v>
      </c>
      <c r="O61" s="615"/>
      <c r="P61" s="616"/>
      <c r="Q61" s="621">
        <f>Q59+Q60</f>
        <v>0</v>
      </c>
      <c r="R61" s="622"/>
      <c r="T61" s="28" t="s">
        <v>191</v>
      </c>
      <c r="U61" s="6"/>
      <c r="V61" s="6"/>
      <c r="W61" s="6"/>
      <c r="X61" s="6"/>
      <c r="Y61" s="105"/>
      <c r="Z61" s="105"/>
      <c r="AA61" s="6"/>
      <c r="AB61" s="6"/>
      <c r="AC61" s="29"/>
    </row>
    <row r="62" spans="2:29" ht="16.5" customHeight="1" thickBot="1">
      <c r="B62" s="690"/>
      <c r="C62" s="735" t="s">
        <v>142</v>
      </c>
      <c r="D62" s="736"/>
      <c r="E62" s="736"/>
      <c r="F62" s="737"/>
      <c r="G62" s="142"/>
      <c r="H62" s="731"/>
      <c r="I62" s="732"/>
      <c r="J62" s="124"/>
      <c r="K62" s="125"/>
      <c r="L62" s="733"/>
      <c r="M62" s="734"/>
      <c r="N62" s="611" t="e">
        <f>N61/N55</f>
        <v>#DIV/0!</v>
      </c>
      <c r="O62" s="612"/>
      <c r="P62" s="613"/>
      <c r="Q62" s="619" t="e">
        <f>Q61/Q55</f>
        <v>#DIV/0!</v>
      </c>
      <c r="R62" s="620"/>
      <c r="T62" s="137" t="s">
        <v>145</v>
      </c>
      <c r="U62" s="138"/>
      <c r="V62" s="138"/>
      <c r="W62" s="138"/>
      <c r="X62" s="138"/>
      <c r="Y62" s="139"/>
      <c r="Z62" s="139"/>
      <c r="AA62" s="138"/>
      <c r="AB62" s="138"/>
      <c r="AC62" s="140"/>
    </row>
    <row r="63" spans="9:29" ht="16.5" customHeight="1">
      <c r="I63"/>
      <c r="J63"/>
      <c r="AC63" s="134">
        <v>2014.5</v>
      </c>
    </row>
    <row r="64" spans="9:10" ht="9.75" customHeight="1">
      <c r="I64"/>
      <c r="J64"/>
    </row>
    <row r="65" spans="9:10" ht="13.5">
      <c r="I65"/>
      <c r="J65"/>
    </row>
    <row r="66" spans="9:10" ht="13.5">
      <c r="I66"/>
      <c r="J66"/>
    </row>
    <row r="67" spans="9:10" ht="13.5">
      <c r="I67"/>
      <c r="J67"/>
    </row>
    <row r="68" spans="9:10" ht="13.5">
      <c r="I68"/>
      <c r="J68"/>
    </row>
    <row r="69" spans="9:10" ht="13.5">
      <c r="I69"/>
      <c r="J69"/>
    </row>
    <row r="70" spans="9:10" ht="13.5">
      <c r="I70"/>
      <c r="J70"/>
    </row>
    <row r="71" spans="9:10" ht="13.5">
      <c r="I71"/>
      <c r="J71"/>
    </row>
    <row r="72" spans="9:10" ht="13.5">
      <c r="I72"/>
      <c r="J72"/>
    </row>
    <row r="73" spans="9:10" ht="13.5">
      <c r="I73"/>
      <c r="J73"/>
    </row>
    <row r="74" spans="9:10" ht="13.5">
      <c r="I74"/>
      <c r="J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93" ht="13.5">
      <c r="I93" s="5" t="s">
        <v>192</v>
      </c>
    </row>
  </sheetData>
  <sheetProtection/>
  <mergeCells count="286">
    <mergeCell ref="B46:B53"/>
    <mergeCell ref="G28:H28"/>
    <mergeCell ref="G27:H27"/>
    <mergeCell ref="G32:H32"/>
    <mergeCell ref="G31:H31"/>
    <mergeCell ref="G30:H30"/>
    <mergeCell ref="G29:H29"/>
    <mergeCell ref="B35:B45"/>
    <mergeCell ref="F33:F34"/>
    <mergeCell ref="B33:E34"/>
    <mergeCell ref="M41:N41"/>
    <mergeCell ref="M42:N42"/>
    <mergeCell ref="G33:H34"/>
    <mergeCell ref="T54:T57"/>
    <mergeCell ref="AB55:AC55"/>
    <mergeCell ref="AB56:AC57"/>
    <mergeCell ref="AB50:AC50"/>
    <mergeCell ref="AB52:AC52"/>
    <mergeCell ref="Y51:AA51"/>
    <mergeCell ref="AB51:AC51"/>
    <mergeCell ref="T49:T53"/>
    <mergeCell ref="AB49:AC49"/>
    <mergeCell ref="Y49:AA49"/>
    <mergeCell ref="Y44:Z44"/>
    <mergeCell ref="Y45:Z45"/>
    <mergeCell ref="AA36:AC36"/>
    <mergeCell ref="Y37:Z37"/>
    <mergeCell ref="Y39:Z39"/>
    <mergeCell ref="Y40:Z40"/>
    <mergeCell ref="AA27:AC27"/>
    <mergeCell ref="AA28:AC28"/>
    <mergeCell ref="AA34:AC34"/>
    <mergeCell ref="Y36:Z36"/>
    <mergeCell ref="AA31:AC31"/>
    <mergeCell ref="Y35:Z35"/>
    <mergeCell ref="Y34:Z34"/>
    <mergeCell ref="Y50:AA50"/>
    <mergeCell ref="Y52:AA52"/>
    <mergeCell ref="AB53:AC53"/>
    <mergeCell ref="Y47:Z47"/>
    <mergeCell ref="Y48:Z48"/>
    <mergeCell ref="Y17:Z17"/>
    <mergeCell ref="Y28:Z28"/>
    <mergeCell ref="B21:D23"/>
    <mergeCell ref="B10:B18"/>
    <mergeCell ref="C14:E14"/>
    <mergeCell ref="C18:E18"/>
    <mergeCell ref="P16:Q16"/>
    <mergeCell ref="P17:Q17"/>
    <mergeCell ref="F18:K18"/>
    <mergeCell ref="Y23:Z23"/>
    <mergeCell ref="Y46:Z46"/>
    <mergeCell ref="Y42:Z42"/>
    <mergeCell ref="Y19:Z19"/>
    <mergeCell ref="Y32:Z32"/>
    <mergeCell ref="Y33:Z33"/>
    <mergeCell ref="Y29:Z29"/>
    <mergeCell ref="Y31:Z31"/>
    <mergeCell ref="Y25:Z25"/>
    <mergeCell ref="Y22:Z22"/>
    <mergeCell ref="Y20:Z20"/>
    <mergeCell ref="Y38:Z38"/>
    <mergeCell ref="AA37:AC37"/>
    <mergeCell ref="AA38:AC38"/>
    <mergeCell ref="Y41:Z41"/>
    <mergeCell ref="AA39:AC39"/>
    <mergeCell ref="AA40:AC40"/>
    <mergeCell ref="AA16:AC16"/>
    <mergeCell ref="AA35:AC35"/>
    <mergeCell ref="AA47:AC47"/>
    <mergeCell ref="AA48:AC48"/>
    <mergeCell ref="AA30:AC30"/>
    <mergeCell ref="AA32:AC32"/>
    <mergeCell ref="AA33:AC33"/>
    <mergeCell ref="AA29:AC29"/>
    <mergeCell ref="AA24:AC24"/>
    <mergeCell ref="AA25:AC25"/>
    <mergeCell ref="Y16:Z16"/>
    <mergeCell ref="Y30:Z30"/>
    <mergeCell ref="L11:L12"/>
    <mergeCell ref="AA23:AC23"/>
    <mergeCell ref="P11:Q12"/>
    <mergeCell ref="Y18:Z18"/>
    <mergeCell ref="AA18:AC18"/>
    <mergeCell ref="V17:X17"/>
    <mergeCell ref="U18:U29"/>
    <mergeCell ref="M11:N12"/>
    <mergeCell ref="AA17:AC17"/>
    <mergeCell ref="AA20:AC20"/>
    <mergeCell ref="AA22:AC22"/>
    <mergeCell ref="AA19:AC19"/>
    <mergeCell ref="AA21:AC21"/>
    <mergeCell ref="Y26:Z26"/>
    <mergeCell ref="Y27:Z27"/>
    <mergeCell ref="R25:R26"/>
    <mergeCell ref="M25:N26"/>
    <mergeCell ref="O25:Q26"/>
    <mergeCell ref="M27:N27"/>
    <mergeCell ref="L56:M56"/>
    <mergeCell ref="O42:P42"/>
    <mergeCell ref="AA26:AC26"/>
    <mergeCell ref="Q38:R38"/>
    <mergeCell ref="Q39:R39"/>
    <mergeCell ref="M29:N29"/>
    <mergeCell ref="O33:Q33"/>
    <mergeCell ref="I34:R34"/>
    <mergeCell ref="M31:N31"/>
    <mergeCell ref="I30:L30"/>
    <mergeCell ref="U56:AA57"/>
    <mergeCell ref="AA41:AC41"/>
    <mergeCell ref="AA42:AC42"/>
    <mergeCell ref="AA43:AC43"/>
    <mergeCell ref="AA44:AC44"/>
    <mergeCell ref="AA45:AC45"/>
    <mergeCell ref="Y43:Z43"/>
    <mergeCell ref="AB54:AC54"/>
    <mergeCell ref="AA46:AC46"/>
    <mergeCell ref="Y53:AA53"/>
    <mergeCell ref="Y13:AC13"/>
    <mergeCell ref="C32:E32"/>
    <mergeCell ref="I29:L29"/>
    <mergeCell ref="N20:R20"/>
    <mergeCell ref="M18:N18"/>
    <mergeCell ref="I28:L28"/>
    <mergeCell ref="M28:N28"/>
    <mergeCell ref="O28:Q28"/>
    <mergeCell ref="Y21:Z21"/>
    <mergeCell ref="Y24:Z24"/>
    <mergeCell ref="Y9:AC9"/>
    <mergeCell ref="Y10:AC10"/>
    <mergeCell ref="Y11:AC11"/>
    <mergeCell ref="Y12:AC12"/>
    <mergeCell ref="T9:T13"/>
    <mergeCell ref="O32:Q32"/>
    <mergeCell ref="M32:N32"/>
    <mergeCell ref="O30:Q30"/>
    <mergeCell ref="P18:Q18"/>
    <mergeCell ref="O27:Q27"/>
    <mergeCell ref="N19:R19"/>
    <mergeCell ref="O31:Q31"/>
    <mergeCell ref="M13:N13"/>
    <mergeCell ref="O29:Q29"/>
    <mergeCell ref="I31:L31"/>
    <mergeCell ref="M33:N33"/>
    <mergeCell ref="U30:U46"/>
    <mergeCell ref="T18:T48"/>
    <mergeCell ref="I32:L32"/>
    <mergeCell ref="I33:L33"/>
    <mergeCell ref="C31:E31"/>
    <mergeCell ref="C27:E27"/>
    <mergeCell ref="C28:E28"/>
    <mergeCell ref="C29:E29"/>
    <mergeCell ref="C30:E30"/>
    <mergeCell ref="E19:K20"/>
    <mergeCell ref="C25:E26"/>
    <mergeCell ref="I27:L27"/>
    <mergeCell ref="G25:H26"/>
    <mergeCell ref="I25:L26"/>
    <mergeCell ref="B24:H24"/>
    <mergeCell ref="F25:F26"/>
    <mergeCell ref="L19:M19"/>
    <mergeCell ref="B25:B26"/>
    <mergeCell ref="C51:H51"/>
    <mergeCell ref="C35:F37"/>
    <mergeCell ref="H35:J37"/>
    <mergeCell ref="I46:K46"/>
    <mergeCell ref="I47:K47"/>
    <mergeCell ref="C46:H46"/>
    <mergeCell ref="F13:K13"/>
    <mergeCell ref="F14:K14"/>
    <mergeCell ref="F10:K12"/>
    <mergeCell ref="I24:R24"/>
    <mergeCell ref="F15:K15"/>
    <mergeCell ref="M15:N15"/>
    <mergeCell ref="E21:R23"/>
    <mergeCell ref="C10:E12"/>
    <mergeCell ref="C13:E13"/>
    <mergeCell ref="D2:I3"/>
    <mergeCell ref="Q42:R42"/>
    <mergeCell ref="Q41:R41"/>
    <mergeCell ref="Q40:R40"/>
    <mergeCell ref="C15:E15"/>
    <mergeCell ref="C16:E16"/>
    <mergeCell ref="C17:E17"/>
    <mergeCell ref="F16:K16"/>
    <mergeCell ref="F17:K17"/>
    <mergeCell ref="B19:D20"/>
    <mergeCell ref="H55:J55"/>
    <mergeCell ref="Q44:R44"/>
    <mergeCell ref="Q43:R43"/>
    <mergeCell ref="H54:J54"/>
    <mergeCell ref="C47:H47"/>
    <mergeCell ref="C48:H48"/>
    <mergeCell ref="C53:H53"/>
    <mergeCell ref="C49:H49"/>
    <mergeCell ref="C50:H50"/>
    <mergeCell ref="C52:H52"/>
    <mergeCell ref="V4:AC8"/>
    <mergeCell ref="N54:P54"/>
    <mergeCell ref="N56:P56"/>
    <mergeCell ref="N55:P55"/>
    <mergeCell ref="V30:V36"/>
    <mergeCell ref="M14:N14"/>
    <mergeCell ref="M16:N16"/>
    <mergeCell ref="M17:N17"/>
    <mergeCell ref="Q56:R56"/>
    <mergeCell ref="M35:N37"/>
    <mergeCell ref="H59:I59"/>
    <mergeCell ref="B54:B62"/>
    <mergeCell ref="C62:F62"/>
    <mergeCell ref="C61:F61"/>
    <mergeCell ref="C60:F60"/>
    <mergeCell ref="C54:F54"/>
    <mergeCell ref="C55:F55"/>
    <mergeCell ref="C56:F56"/>
    <mergeCell ref="C59:F59"/>
    <mergeCell ref="H56:J56"/>
    <mergeCell ref="Q62:R62"/>
    <mergeCell ref="Q61:R61"/>
    <mergeCell ref="Q60:R60"/>
    <mergeCell ref="H62:I62"/>
    <mergeCell ref="H61:I61"/>
    <mergeCell ref="H60:I60"/>
    <mergeCell ref="L61:M61"/>
    <mergeCell ref="L62:M62"/>
    <mergeCell ref="L60:M60"/>
    <mergeCell ref="N62:P62"/>
    <mergeCell ref="N61:P61"/>
    <mergeCell ref="N60:P60"/>
    <mergeCell ref="N59:P59"/>
    <mergeCell ref="L55:M55"/>
    <mergeCell ref="L2:M3"/>
    <mergeCell ref="L58:M58"/>
    <mergeCell ref="Q59:R59"/>
    <mergeCell ref="L59:M59"/>
    <mergeCell ref="N2:R3"/>
    <mergeCell ref="P13:Q13"/>
    <mergeCell ref="P14:Q14"/>
    <mergeCell ref="O11:O12"/>
    <mergeCell ref="M30:N30"/>
    <mergeCell ref="L10:R10"/>
    <mergeCell ref="R11:R12"/>
    <mergeCell ref="O6:Q6"/>
    <mergeCell ref="P15:Q15"/>
    <mergeCell ref="H58:J58"/>
    <mergeCell ref="H57:J57"/>
    <mergeCell ref="Q58:R58"/>
    <mergeCell ref="Q57:R57"/>
    <mergeCell ref="N58:P58"/>
    <mergeCell ref="N57:P57"/>
    <mergeCell ref="I49:K49"/>
    <mergeCell ref="I48:K48"/>
    <mergeCell ref="AA2:AC2"/>
    <mergeCell ref="L57:M57"/>
    <mergeCell ref="P53:R53"/>
    <mergeCell ref="L54:M54"/>
    <mergeCell ref="Y2:Z2"/>
    <mergeCell ref="Q55:R55"/>
    <mergeCell ref="Q54:R54"/>
    <mergeCell ref="T4:U8"/>
    <mergeCell ref="I53:K53"/>
    <mergeCell ref="I52:K52"/>
    <mergeCell ref="I51:K51"/>
    <mergeCell ref="I50:K50"/>
    <mergeCell ref="G35:G45"/>
    <mergeCell ref="K35:K37"/>
    <mergeCell ref="L35:L37"/>
    <mergeCell ref="Q45:R45"/>
    <mergeCell ref="M38:N38"/>
    <mergeCell ref="M39:N39"/>
    <mergeCell ref="M40:N40"/>
    <mergeCell ref="O41:P41"/>
    <mergeCell ref="M43:N43"/>
    <mergeCell ref="U49:X49"/>
    <mergeCell ref="O44:P44"/>
    <mergeCell ref="O45:P45"/>
    <mergeCell ref="O38:P38"/>
    <mergeCell ref="O39:P39"/>
    <mergeCell ref="O40:P40"/>
    <mergeCell ref="O43:P43"/>
    <mergeCell ref="V37:V39"/>
    <mergeCell ref="O35:P37"/>
    <mergeCell ref="V40:V45"/>
    <mergeCell ref="Q35:R37"/>
    <mergeCell ref="M44:N44"/>
    <mergeCell ref="M45:N45"/>
  </mergeCells>
  <dataValidations count="2">
    <dataValidation errorStyle="warning" type="custom" showInputMessage="1" showErrorMessage="1" error="資産合計と一致しません" sqref="AA46:AC46">
      <formula1>AA36=AA46</formula1>
    </dataValidation>
    <dataValidation errorStyle="warning" type="custom" showInputMessage="1" showErrorMessage="1" error="資産合計と一致しません" sqref="Y46:Z46">
      <formula1>Y36=Y46</formula1>
    </dataValidation>
  </dataValidations>
  <printOptions horizontalCentered="1"/>
  <pageMargins left="0.4724409448818898" right="0.3937007874015748" top="0.4724409448818898" bottom="0.3937007874015748" header="0.35433070866141736" footer="0.1968503937007874"/>
  <pageSetup horizontalDpi="600" verticalDpi="600" orientation="landscape" paperSize="8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東京電力株式会社</cp:lastModifiedBy>
  <cp:lastPrinted>2014-05-23T06:27:45Z</cp:lastPrinted>
  <dcterms:created xsi:type="dcterms:W3CDTF">2009-07-27T04:26:04Z</dcterms:created>
  <dcterms:modified xsi:type="dcterms:W3CDTF">2015-04-13T01:04:11Z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